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15" yWindow="-15" windowWidth="15420" windowHeight="3900" tabRatio="626"/>
  </bookViews>
  <sheets>
    <sheet name="Given P03-26" sheetId="18" r:id="rId1"/>
    <sheet name="P03-26" sheetId="19" r:id="rId2"/>
    <sheet name="P03-29b" sheetId="20" r:id="rId3"/>
    <sheet name="P 03-29 a and c" sheetId="16" r:id="rId4"/>
  </sheets>
  <definedNames>
    <definedName name="_xlnm.Print_Titles" localSheetId="1">'P03-26'!$A$1:$IV$4</definedName>
  </definedNames>
  <calcPr calcId="125725" calcOnSave="0"/>
</workbook>
</file>

<file path=xl/calcChain.xml><?xml version="1.0" encoding="utf-8"?>
<calcChain xmlns="http://schemas.openxmlformats.org/spreadsheetml/2006/main">
  <c r="E6" i="20"/>
  <c r="J24"/>
  <c r="D30"/>
  <c r="E30"/>
  <c r="J30"/>
  <c r="D35"/>
  <c r="E35"/>
  <c r="J35"/>
  <c r="J36"/>
  <c r="D44"/>
  <c r="E44"/>
  <c r="J44"/>
  <c r="D51"/>
  <c r="E51"/>
  <c r="J51"/>
  <c r="D15" i="19" l="1"/>
  <c r="C66"/>
  <c r="C67"/>
  <c r="C68"/>
  <c r="D69"/>
  <c r="C73"/>
  <c r="C74"/>
  <c r="C75"/>
  <c r="D76"/>
  <c r="D77"/>
  <c r="C81"/>
  <c r="D82"/>
  <c r="C87"/>
  <c r="D88"/>
  <c r="C92"/>
  <c r="C93"/>
  <c r="C94"/>
  <c r="D95"/>
  <c r="D96"/>
</calcChain>
</file>

<file path=xl/comments1.xml><?xml version="1.0" encoding="utf-8"?>
<comments xmlns="http://schemas.openxmlformats.org/spreadsheetml/2006/main">
  <authors>
    <author>x</author>
  </authors>
  <commentList>
    <comment ref="B10" authorId="0">
      <text>
        <r>
          <rPr>
            <sz val="8"/>
            <color indexed="81"/>
            <rFont val="Tahoma"/>
            <family val="2"/>
          </rPr>
          <t>Enter appropriate data in yellow cells.  Your total will be verified.</t>
        </r>
      </text>
    </comment>
    <comment ref="B18" authorId="0">
      <text>
        <r>
          <rPr>
            <sz val="8"/>
            <color indexed="81"/>
            <rFont val="Arial"/>
            <family val="2"/>
          </rPr>
          <t xml:space="preserve">Enter appropriate data in yellow cells.  Your entries will be verified. </t>
        </r>
      </text>
    </comment>
    <comment ref="C18" authorId="0">
      <text>
        <r>
          <rPr>
            <sz val="8"/>
            <color indexed="81"/>
            <rFont val="Arial"/>
            <family val="2"/>
          </rPr>
          <t>Enter a short explanation in the space provided.</t>
        </r>
      </text>
    </comment>
    <comment ref="A50" authorId="0">
      <text>
        <r>
          <rPr>
            <sz val="8"/>
            <color indexed="81"/>
            <rFont val="Tahoma"/>
            <family val="2"/>
          </rPr>
          <t>Enter a short answer in the space provided.</t>
        </r>
      </text>
    </comment>
    <comment ref="B66" authorId="0">
      <text>
        <r>
          <rPr>
            <sz val="8"/>
            <color indexed="81"/>
            <rFont val="Tahoma"/>
            <family val="2"/>
          </rPr>
          <t xml:space="preserve">Enter appropriate data in yellow cells.  Your entries will </t>
        </r>
        <r>
          <rPr>
            <sz val="8"/>
            <color indexed="81"/>
            <rFont val="Tahoma"/>
            <family val="2"/>
          </rPr>
          <t xml:space="preserve"> be verified.</t>
        </r>
      </text>
    </comment>
  </commentList>
</comments>
</file>

<file path=xl/sharedStrings.xml><?xml version="1.0" encoding="utf-8"?>
<sst xmlns="http://schemas.openxmlformats.org/spreadsheetml/2006/main" count="147" uniqueCount="115">
  <si>
    <t>Student Name:</t>
  </si>
  <si>
    <t>Class:</t>
  </si>
  <si>
    <t>Land</t>
  </si>
  <si>
    <t>Buildings (net)</t>
  </si>
  <si>
    <t>Equipment (net)</t>
  </si>
  <si>
    <t>Account</t>
  </si>
  <si>
    <t>Debit</t>
  </si>
  <si>
    <t>Credit</t>
  </si>
  <si>
    <t>Buildings</t>
  </si>
  <si>
    <t>Accounts</t>
  </si>
  <si>
    <t>Company</t>
  </si>
  <si>
    <t>Account Name</t>
  </si>
  <si>
    <t>Explanation</t>
  </si>
  <si>
    <t>Balance</t>
  </si>
  <si>
    <t>Common stock</t>
  </si>
  <si>
    <t>Consolidation Worksheet</t>
  </si>
  <si>
    <t>Consolidation Entries</t>
  </si>
  <si>
    <t>Consolidated</t>
  </si>
  <si>
    <t>Totals</t>
  </si>
  <si>
    <t>Revenues</t>
  </si>
  <si>
    <t>Dividends paid</t>
  </si>
  <si>
    <t>Cost of goods sold</t>
  </si>
  <si>
    <t>Depreciation expense</t>
  </si>
  <si>
    <t>Net income</t>
  </si>
  <si>
    <t>Total assets</t>
  </si>
  <si>
    <t>Liabilities</t>
  </si>
  <si>
    <t>Life</t>
  </si>
  <si>
    <t>Amortizations</t>
  </si>
  <si>
    <t>Excess</t>
  </si>
  <si>
    <t>(years)</t>
  </si>
  <si>
    <t>Problem 03-26</t>
  </si>
  <si>
    <t>Current assets</t>
  </si>
  <si>
    <t xml:space="preserve">     Land</t>
  </si>
  <si>
    <t xml:space="preserve">     Equipment</t>
  </si>
  <si>
    <t xml:space="preserve">       Total</t>
  </si>
  <si>
    <t>Total liabilities &amp; equity</t>
  </si>
  <si>
    <t>General Journal</t>
  </si>
  <si>
    <t>Given Data P03-26:</t>
  </si>
  <si>
    <t>Retained earnings, 12/31/13</t>
  </si>
  <si>
    <t>Additional paid-in capital</t>
  </si>
  <si>
    <t>Long-Term liabilities</t>
  </si>
  <si>
    <t>Current liabilities</t>
  </si>
  <si>
    <t>Buildings &amp; equipment (net)</t>
  </si>
  <si>
    <t>Secret formula</t>
  </si>
  <si>
    <t>Investment in Storm Co.</t>
  </si>
  <si>
    <t>Balance Sheet</t>
  </si>
  <si>
    <t>Retained earnings, 12/31</t>
  </si>
  <si>
    <t>Retained earnings, 1/1</t>
  </si>
  <si>
    <t>Statement of Retained Earnings</t>
  </si>
  <si>
    <t>Equity in subsidiary earnings</t>
  </si>
  <si>
    <t>Amortization expense</t>
  </si>
  <si>
    <t>Income Statement</t>
  </si>
  <si>
    <t>Storm</t>
  </si>
  <si>
    <t>Palm</t>
  </si>
  <si>
    <t>For Year Ending December 31, 2013</t>
  </si>
  <si>
    <t>Palm Company and Consolidated Subsidiary</t>
  </si>
  <si>
    <t>Total</t>
  </si>
  <si>
    <t>Secret Formula</t>
  </si>
  <si>
    <t>Buildings/Equipment</t>
  </si>
  <si>
    <t>based on fair market value:</t>
  </si>
  <si>
    <t>Annual Excess Amortization</t>
  </si>
  <si>
    <t>Assigned to specific accounts</t>
  </si>
  <si>
    <t>Excess their value over book value</t>
  </si>
  <si>
    <t>Book value of subsidiary</t>
  </si>
  <si>
    <t>Storm fair value</t>
  </si>
  <si>
    <t>Fair Value allocation and Annual Amortization</t>
  </si>
  <si>
    <t>Palm Company and Storm Company</t>
  </si>
  <si>
    <t>Remaining life of Hill's customer list - years</t>
  </si>
  <si>
    <t>Appraised value of Hill's customer list</t>
  </si>
  <si>
    <t>Remaining life of equipment - years</t>
  </si>
  <si>
    <t>Remaining life of buildings - years</t>
  </si>
  <si>
    <t>Hill's equipment undervalued by</t>
  </si>
  <si>
    <t>Hill's buildings overvalued by</t>
  </si>
  <si>
    <t>Hill's land undervalued by</t>
  </si>
  <si>
    <t>Fair market value of Mergaronite stock - per share</t>
  </si>
  <si>
    <t xml:space="preserve">  for acquisition of Hill - number of shares</t>
  </si>
  <si>
    <t>Mergaronite's $10 par common stock issued</t>
  </si>
  <si>
    <t>Retained earnings, 1/1/13</t>
  </si>
  <si>
    <t>NA</t>
  </si>
  <si>
    <t>not given</t>
  </si>
  <si>
    <t>Investment income</t>
  </si>
  <si>
    <t>Hill</t>
  </si>
  <si>
    <t>Mergaronite</t>
  </si>
  <si>
    <t>(To recognize excess amortizations for period)</t>
  </si>
  <si>
    <t xml:space="preserve">  Customer list</t>
  </si>
  <si>
    <t xml:space="preserve">  Equipment</t>
  </si>
  <si>
    <t>Consolidation Entry E</t>
  </si>
  <si>
    <t>(To remove intercompany dividend payments)</t>
  </si>
  <si>
    <t xml:space="preserve">  Dividends paid</t>
  </si>
  <si>
    <t>Investment in Hill</t>
  </si>
  <si>
    <t>Consolidation Entry D</t>
  </si>
  <si>
    <t xml:space="preserve">  [based on subsidiary's income] less amortization for the year)</t>
  </si>
  <si>
    <t xml:space="preserve">(To remove equity income recognized during year-equity method accrual </t>
  </si>
  <si>
    <t xml:space="preserve">  Investment in Hill</t>
  </si>
  <si>
    <t>Consolidation Entry I</t>
  </si>
  <si>
    <t>(To record unamortized allocation balances as of beginning of current year)</t>
  </si>
  <si>
    <t xml:space="preserve">  Buildings (net)</t>
  </si>
  <si>
    <t>Customer list (net)</t>
  </si>
  <si>
    <t>Consolidation Entry A</t>
  </si>
  <si>
    <t>(To eliminate beginning stockholders' equity of subsidiary)</t>
  </si>
  <si>
    <t>Additional paid-in capital (Hill)</t>
  </si>
  <si>
    <t>Common stock (Hill)</t>
  </si>
  <si>
    <t>Consolidation Entry S</t>
  </si>
  <si>
    <t>MERGARONITE COMPANY</t>
  </si>
  <si>
    <t xml:space="preserve">             consolidation entries would be used?</t>
  </si>
  <si>
    <t>Part c.  If the equity method is used by the parent, what</t>
  </si>
  <si>
    <t xml:space="preserve">             the consolidation method used?</t>
  </si>
  <si>
    <t>Part b.  Why can consolidated totals be determined without knowing</t>
  </si>
  <si>
    <t>Customer list</t>
  </si>
  <si>
    <t xml:space="preserve">     Customer list</t>
  </si>
  <si>
    <t xml:space="preserve">     Buildings</t>
  </si>
  <si>
    <t>Allocation</t>
  </si>
  <si>
    <t>Annual</t>
  </si>
  <si>
    <t>a. Fair Value Allocation and Annual Amortization</t>
  </si>
  <si>
    <t>Don't forget to answer these two questions!</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</si>
</sst>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18">
    <font>
      <sz val="10"/>
      <name val="Arial"/>
    </font>
    <font>
      <sz val="11"/>
      <color theme="1"/>
      <name val="Calibri"/>
      <family val="2"/>
      <scheme val="minor"/>
    </font>
    <font>
      <sz val="10"/>
      <name val="Arial"/>
    </font>
    <font>
      <sz val="10"/>
      <name val="Arial"/>
      <family val="2"/>
    </font>
    <font>
      <b/>
      <sz val="10"/>
      <name val="Arial"/>
      <family val="2"/>
    </font>
    <font>
      <sz val="8"/>
      <color indexed="81"/>
      <name val="Tahoma"/>
      <family val="2"/>
    </font>
    <font>
      <u/>
      <sz val="10"/>
      <name val="Arial"/>
      <family val="2"/>
    </font>
    <font>
      <sz val="8"/>
      <color indexed="10"/>
      <name val="Arial"/>
      <family val="2"/>
    </font>
    <font>
      <sz val="8"/>
      <color indexed="81"/>
      <name val="Arial"/>
      <family val="2"/>
    </font>
    <font>
      <b/>
      <sz val="10"/>
      <name val="Arial"/>
    </font>
    <font>
      <b/>
      <sz val="11"/>
      <color theme="1"/>
      <name val="Calibri"/>
      <family val="2"/>
      <scheme val="minor"/>
    </font>
    <font>
      <sz val="11"/>
      <color rgb="FF000000"/>
      <name val="Calibri"/>
      <family val="2"/>
      <scheme val="minor"/>
    </font>
    <font>
      <i/>
      <sz val="11"/>
      <color theme="1"/>
      <name val="Calibri"/>
      <family val="2"/>
      <scheme val="minor"/>
    </font>
    <font>
      <i/>
      <sz val="11"/>
      <color rgb="FF000000"/>
      <name val="Calibri"/>
      <family val="2"/>
      <scheme val="minor"/>
    </font>
    <font>
      <b/>
      <sz val="11"/>
      <color rgb="FF000000"/>
      <name val="Calibri"/>
      <family val="2"/>
      <scheme val="minor"/>
    </font>
    <font>
      <i/>
      <sz val="8"/>
      <name val="Arial"/>
      <family val="2"/>
    </font>
    <font>
      <sz val="20"/>
      <name val="Arial"/>
      <family val="2"/>
    </font>
    <font>
      <sz val="11"/>
      <color rgb="FF000000"/>
      <name val="Calibri"/>
      <family val="2"/>
    </font>
  </fonts>
  <fills count="6">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theme="3" tint="0.79998168889431442"/>
        <bgColor indexed="64"/>
      </patternFill>
    </fill>
  </fills>
  <borders count="26">
    <border>
      <left/>
      <right/>
      <top/>
      <bottom/>
      <diagonal/>
    </border>
    <border>
      <left/>
      <right/>
      <top/>
      <bottom style="thin">
        <color indexed="64"/>
      </bottom>
      <diagonal/>
    </border>
    <border>
      <left/>
      <right style="hair">
        <color indexed="44"/>
      </right>
      <top style="thin">
        <color indexed="64"/>
      </top>
      <bottom/>
      <diagonal/>
    </border>
    <border>
      <left style="hair">
        <color indexed="44"/>
      </left>
      <right/>
      <top style="hair">
        <color indexed="44"/>
      </top>
      <bottom style="hair">
        <color indexed="44"/>
      </bottom>
      <diagonal/>
    </border>
    <border>
      <left/>
      <right style="hair">
        <color indexed="44"/>
      </right>
      <top style="hair">
        <color indexed="44"/>
      </top>
      <bottom style="hair">
        <color indexed="44"/>
      </bottom>
      <diagonal/>
    </border>
    <border>
      <left/>
      <right/>
      <top style="thin">
        <color indexed="64"/>
      </top>
      <bottom style="thin">
        <color indexed="64"/>
      </bottom>
      <diagonal/>
    </border>
    <border>
      <left/>
      <right/>
      <top style="thin">
        <color indexed="64"/>
      </top>
      <bottom style="double">
        <color indexed="64"/>
      </bottom>
      <diagonal/>
    </border>
    <border>
      <left/>
      <right/>
      <top style="hair">
        <color indexed="44"/>
      </top>
      <bottom style="hair">
        <color indexed="44"/>
      </bottom>
      <diagonal/>
    </border>
    <border>
      <left style="hair">
        <color indexed="44"/>
      </left>
      <right style="hair">
        <color indexed="44"/>
      </right>
      <top style="hair">
        <color indexed="44"/>
      </top>
      <bottom style="hair">
        <color indexed="44"/>
      </bottom>
      <diagonal/>
    </border>
    <border>
      <left/>
      <right/>
      <top/>
      <bottom style="hair">
        <color indexed="44"/>
      </bottom>
      <diagonal/>
    </border>
    <border>
      <left/>
      <right/>
      <top style="double">
        <color indexed="64"/>
      </top>
      <bottom/>
      <diagonal/>
    </border>
    <border>
      <left/>
      <right/>
      <top style="thin">
        <color indexed="64"/>
      </top>
      <bottom/>
      <diagonal/>
    </border>
    <border>
      <left/>
      <right style="hair">
        <color indexed="44"/>
      </right>
      <top/>
      <bottom style="double">
        <color indexed="64"/>
      </bottom>
      <diagonal/>
    </border>
    <border>
      <left/>
      <right style="hair">
        <color indexed="44"/>
      </right>
      <top/>
      <bottom style="hair">
        <color indexed="44"/>
      </bottom>
      <diagonal/>
    </border>
    <border>
      <left style="hair">
        <color indexed="44"/>
      </left>
      <right style="hair">
        <color indexed="44"/>
      </right>
      <top style="thin">
        <color indexed="64"/>
      </top>
      <bottom style="hair">
        <color indexed="44"/>
      </bottom>
      <diagonal/>
    </border>
    <border>
      <left style="hair">
        <color indexed="44"/>
      </left>
      <right/>
      <top style="hair">
        <color indexed="44"/>
      </top>
      <bottom/>
      <diagonal/>
    </border>
    <border>
      <left style="hair">
        <color indexed="44"/>
      </left>
      <right/>
      <top style="thin">
        <color indexed="64"/>
      </top>
      <bottom style="hair">
        <color indexed="44"/>
      </bottom>
      <diagonal/>
    </border>
    <border>
      <left/>
      <right/>
      <top style="thin">
        <color indexed="64"/>
      </top>
      <bottom style="hair">
        <color indexed="44"/>
      </bottom>
      <diagonal/>
    </border>
    <border>
      <left style="hair">
        <color indexed="44"/>
      </left>
      <right/>
      <top style="hair">
        <color indexed="44"/>
      </top>
      <bottom style="thin">
        <color indexed="64"/>
      </bottom>
      <diagonal/>
    </border>
    <border>
      <left/>
      <right/>
      <top style="hair">
        <color indexed="44"/>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style="hair">
        <color indexed="44"/>
      </top>
      <bottom/>
      <diagonal/>
    </border>
  </borders>
  <cellStyleXfs count="7">
    <xf numFmtId="0" fontId="0"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2" fillId="0" borderId="0"/>
  </cellStyleXfs>
  <cellXfs count="154">
    <xf numFmtId="0" fontId="0" fillId="0" borderId="0" xfId="0"/>
    <xf numFmtId="0" fontId="3" fillId="0" borderId="0" xfId="0" applyFont="1" applyBorder="1" applyAlignment="1" applyProtection="1">
      <alignment horizontal="right"/>
    </xf>
    <xf numFmtId="0" fontId="3" fillId="0" borderId="0" xfId="0" applyFont="1" applyProtection="1"/>
    <xf numFmtId="0" fontId="4" fillId="0" borderId="0" xfId="0" applyFont="1" applyBorder="1" applyAlignment="1" applyProtection="1">
      <alignment horizontal="left"/>
    </xf>
    <xf numFmtId="0" fontId="0" fillId="2" borderId="0" xfId="0" applyFill="1"/>
    <xf numFmtId="0" fontId="3" fillId="0" borderId="0" xfId="0" applyFont="1"/>
    <xf numFmtId="0" fontId="3" fillId="2" borderId="0" xfId="0" applyFont="1" applyFill="1"/>
    <xf numFmtId="164" fontId="3" fillId="2" borderId="0" xfId="2" applyNumberFormat="1" applyFont="1" applyFill="1"/>
    <xf numFmtId="165" fontId="3" fillId="2" borderId="0" xfId="1" applyNumberFormat="1" applyFont="1" applyFill="1"/>
    <xf numFmtId="0" fontId="3" fillId="2" borderId="1" xfId="0" applyFont="1" applyFill="1" applyBorder="1" applyAlignment="1">
      <alignment horizontal="center"/>
    </xf>
    <xf numFmtId="0" fontId="3" fillId="2" borderId="1" xfId="0" applyFont="1" applyFill="1" applyBorder="1"/>
    <xf numFmtId="0" fontId="0" fillId="2" borderId="0" xfId="0" applyFill="1" applyAlignment="1">
      <alignment horizontal="centerContinuous"/>
    </xf>
    <xf numFmtId="0" fontId="3" fillId="2" borderId="0" xfId="0" applyFont="1" applyFill="1" applyAlignment="1">
      <alignment horizontal="centerContinuous"/>
    </xf>
    <xf numFmtId="0" fontId="0" fillId="2" borderId="0" xfId="0" applyFill="1" applyAlignment="1">
      <alignment horizontal="center"/>
    </xf>
    <xf numFmtId="0" fontId="6" fillId="2" borderId="1" xfId="0" applyFont="1" applyFill="1" applyBorder="1"/>
    <xf numFmtId="0" fontId="3" fillId="2" borderId="0" xfId="0" applyFont="1" applyFill="1" applyBorder="1"/>
    <xf numFmtId="0" fontId="0" fillId="2" borderId="1" xfId="0" applyFill="1" applyBorder="1"/>
    <xf numFmtId="0" fontId="4" fillId="2" borderId="1" xfId="0" applyFont="1" applyFill="1" applyBorder="1" applyAlignment="1" applyProtection="1">
      <alignment horizontal="center"/>
    </xf>
    <xf numFmtId="0" fontId="4" fillId="2" borderId="1" xfId="0" applyFont="1" applyFill="1" applyBorder="1"/>
    <xf numFmtId="0" fontId="3" fillId="2" borderId="0" xfId="0" applyFont="1" applyFill="1" applyProtection="1"/>
    <xf numFmtId="0" fontId="0" fillId="2" borderId="0" xfId="0" quotePrefix="1" applyFill="1"/>
    <xf numFmtId="0" fontId="0" fillId="2" borderId="1" xfId="0" applyFill="1" applyBorder="1" applyAlignment="1">
      <alignment horizontal="center"/>
    </xf>
    <xf numFmtId="0" fontId="4" fillId="2" borderId="0" xfId="0" applyFont="1" applyFill="1" applyBorder="1" applyAlignment="1" applyProtection="1">
      <alignment horizontal="left"/>
    </xf>
    <xf numFmtId="0" fontId="0" fillId="2" borderId="1" xfId="0" applyFill="1" applyBorder="1" applyAlignment="1">
      <alignment horizontal="centerContinuous"/>
    </xf>
    <xf numFmtId="0" fontId="0" fillId="2" borderId="5" xfId="0" applyFill="1" applyBorder="1"/>
    <xf numFmtId="0" fontId="7" fillId="2" borderId="0" xfId="0" applyFont="1" applyFill="1" applyBorder="1" applyAlignment="1">
      <alignment horizontal="center"/>
    </xf>
    <xf numFmtId="0" fontId="4" fillId="2" borderId="0" xfId="0" applyFont="1" applyFill="1" applyBorder="1"/>
    <xf numFmtId="0" fontId="3" fillId="2" borderId="0" xfId="0" applyFont="1" applyFill="1" applyBorder="1" applyAlignment="1">
      <alignment horizontal="center"/>
    </xf>
    <xf numFmtId="0" fontId="0" fillId="2" borderId="0" xfId="0" applyFill="1" applyBorder="1"/>
    <xf numFmtId="0" fontId="0" fillId="4" borderId="0" xfId="0" applyFill="1"/>
    <xf numFmtId="165" fontId="2" fillId="2" borderId="0" xfId="1" applyNumberFormat="1" applyFill="1"/>
    <xf numFmtId="165" fontId="2" fillId="2" borderId="0" xfId="1" applyNumberFormat="1" applyFill="1" applyBorder="1"/>
    <xf numFmtId="164" fontId="2" fillId="2" borderId="0" xfId="2" applyNumberFormat="1" applyFill="1"/>
    <xf numFmtId="165" fontId="2" fillId="2" borderId="1" xfId="1" applyNumberFormat="1" applyFill="1" applyBorder="1"/>
    <xf numFmtId="0" fontId="4" fillId="2" borderId="5" xfId="0" applyFont="1" applyFill="1" applyBorder="1" applyAlignment="1" applyProtection="1">
      <alignment horizontal="left"/>
    </xf>
    <xf numFmtId="0" fontId="4" fillId="2" borderId="5" xfId="0" applyFont="1" applyFill="1" applyBorder="1"/>
    <xf numFmtId="14" fontId="0" fillId="2" borderId="1" xfId="0" applyNumberFormat="1" applyFill="1" applyBorder="1" applyAlignment="1">
      <alignment horizontal="center"/>
    </xf>
    <xf numFmtId="0" fontId="3" fillId="2" borderId="0" xfId="0" quotePrefix="1" applyFont="1" applyFill="1" applyBorder="1"/>
    <xf numFmtId="0" fontId="3" fillId="2" borderId="5" xfId="0" applyFont="1" applyFill="1" applyBorder="1" applyProtection="1"/>
    <xf numFmtId="0" fontId="3" fillId="2" borderId="11" xfId="0" applyFont="1" applyFill="1" applyBorder="1"/>
    <xf numFmtId="0" fontId="4" fillId="2" borderId="11" xfId="0" applyFont="1" applyFill="1" applyBorder="1"/>
    <xf numFmtId="0" fontId="0" fillId="2" borderId="0" xfId="0" applyFill="1" applyBorder="1" applyAlignment="1"/>
    <xf numFmtId="165" fontId="2" fillId="4" borderId="0" xfId="1" applyNumberFormat="1" applyFill="1"/>
    <xf numFmtId="0" fontId="9" fillId="2" borderId="0" xfId="0" applyFont="1" applyFill="1" applyAlignment="1" applyProtection="1">
      <alignment horizontal="centerContinuous"/>
    </xf>
    <xf numFmtId="0" fontId="7" fillId="2" borderId="0" xfId="0" applyFont="1" applyFill="1" applyAlignment="1">
      <alignment horizontal="center"/>
    </xf>
    <xf numFmtId="0" fontId="1" fillId="0" borderId="0" xfId="3"/>
    <xf numFmtId="0" fontId="1" fillId="0" borderId="0" xfId="3" applyAlignment="1">
      <alignment horizontal="center"/>
    </xf>
    <xf numFmtId="0" fontId="1" fillId="5" borderId="20" xfId="3" applyFill="1" applyBorder="1"/>
    <xf numFmtId="0" fontId="1" fillId="5" borderId="1" xfId="3" applyFill="1" applyBorder="1"/>
    <xf numFmtId="0" fontId="1" fillId="5" borderId="1" xfId="3" applyFill="1" applyBorder="1" applyAlignment="1">
      <alignment horizontal="center"/>
    </xf>
    <xf numFmtId="165" fontId="0" fillId="0" borderId="21" xfId="4" applyNumberFormat="1" applyFont="1" applyBorder="1"/>
    <xf numFmtId="165" fontId="0" fillId="5" borderId="0" xfId="4" applyNumberFormat="1" applyFont="1" applyFill="1"/>
    <xf numFmtId="165" fontId="0" fillId="5" borderId="0" xfId="4" applyNumberFormat="1" applyFont="1" applyFill="1" applyAlignment="1">
      <alignment horizontal="center"/>
    </xf>
    <xf numFmtId="165" fontId="0" fillId="5" borderId="6" xfId="4" applyNumberFormat="1" applyFont="1" applyFill="1" applyBorder="1"/>
    <xf numFmtId="0" fontId="1" fillId="5" borderId="0" xfId="3" applyFill="1"/>
    <xf numFmtId="0" fontId="11" fillId="5" borderId="0" xfId="3" applyFont="1" applyFill="1" applyAlignment="1">
      <alignment horizontal="left" indent="1"/>
    </xf>
    <xf numFmtId="0" fontId="1" fillId="0" borderId="22" xfId="3" applyBorder="1"/>
    <xf numFmtId="165" fontId="0" fillId="0" borderId="23" xfId="4" applyNumberFormat="1" applyFont="1" applyBorder="1"/>
    <xf numFmtId="165" fontId="0" fillId="0" borderId="0" xfId="4" applyNumberFormat="1" applyFont="1"/>
    <xf numFmtId="165" fontId="0" fillId="0" borderId="0" xfId="4" applyNumberFormat="1" applyFont="1" applyAlignment="1">
      <alignment horizontal="center"/>
    </xf>
    <xf numFmtId="165" fontId="11" fillId="0" borderId="0" xfId="4" applyNumberFormat="1" applyFont="1"/>
    <xf numFmtId="0" fontId="11" fillId="5" borderId="0" xfId="3" applyFont="1" applyFill="1"/>
    <xf numFmtId="165" fontId="0" fillId="0" borderId="6" xfId="4" applyNumberFormat="1" applyFont="1" applyBorder="1"/>
    <xf numFmtId="165" fontId="11" fillId="5" borderId="0" xfId="4" applyNumberFormat="1" applyFont="1" applyFill="1" applyAlignment="1">
      <alignment horizontal="left"/>
    </xf>
    <xf numFmtId="164" fontId="11" fillId="0" borderId="0" xfId="5" applyNumberFormat="1" applyFont="1"/>
    <xf numFmtId="0" fontId="11" fillId="5" borderId="20" xfId="3" applyFont="1" applyFill="1" applyBorder="1" applyAlignment="1">
      <alignment horizontal="center"/>
    </xf>
    <xf numFmtId="0" fontId="11" fillId="5" borderId="1" xfId="3" applyFont="1" applyFill="1" applyBorder="1" applyAlignment="1">
      <alignment horizontal="center"/>
    </xf>
    <xf numFmtId="0" fontId="11" fillId="5" borderId="23" xfId="3" applyFont="1" applyFill="1" applyBorder="1" applyAlignment="1">
      <alignment horizontal="center"/>
    </xf>
    <xf numFmtId="0" fontId="11" fillId="5" borderId="0" xfId="3" applyFont="1" applyFill="1" applyAlignment="1">
      <alignment horizontal="center"/>
    </xf>
    <xf numFmtId="0" fontId="1" fillId="5" borderId="0" xfId="3" applyFill="1" applyAlignment="1">
      <alignment horizontal="center"/>
    </xf>
    <xf numFmtId="0" fontId="1" fillId="5" borderId="23" xfId="3" applyFill="1" applyBorder="1"/>
    <xf numFmtId="0" fontId="1" fillId="5" borderId="0" xfId="3" applyFill="1" applyBorder="1"/>
    <xf numFmtId="0" fontId="1" fillId="5" borderId="0" xfId="3" applyFill="1" applyBorder="1" applyAlignment="1">
      <alignment horizontal="center"/>
    </xf>
    <xf numFmtId="0" fontId="1" fillId="5" borderId="24" xfId="3" applyFill="1" applyBorder="1"/>
    <xf numFmtId="0" fontId="1" fillId="5" borderId="11" xfId="3" applyFill="1" applyBorder="1"/>
    <xf numFmtId="0" fontId="1" fillId="5" borderId="11" xfId="3" applyFill="1" applyBorder="1" applyAlignment="1">
      <alignment horizontal="center"/>
    </xf>
    <xf numFmtId="0" fontId="11" fillId="0" borderId="0" xfId="3" applyFont="1" applyAlignment="1">
      <alignment horizontal="center"/>
    </xf>
    <xf numFmtId="165" fontId="11" fillId="0" borderId="6" xfId="4" applyNumberFormat="1" applyFont="1" applyBorder="1"/>
    <xf numFmtId="0" fontId="1" fillId="0" borderId="6" xfId="3" applyBorder="1" applyAlignment="1">
      <alignment horizontal="center"/>
    </xf>
    <xf numFmtId="165" fontId="1" fillId="0" borderId="6" xfId="3" applyNumberFormat="1" applyBorder="1"/>
    <xf numFmtId="165" fontId="1" fillId="0" borderId="6" xfId="3" applyNumberFormat="1" applyBorder="1" applyAlignment="1">
      <alignment horizontal="right"/>
    </xf>
    <xf numFmtId="0" fontId="11" fillId="0" borderId="0" xfId="3" applyFont="1" applyAlignment="1">
      <alignment horizontal="right"/>
    </xf>
    <xf numFmtId="165" fontId="11" fillId="0" borderId="1" xfId="4" applyNumberFormat="1" applyFont="1" applyBorder="1"/>
    <xf numFmtId="3" fontId="11" fillId="0" borderId="0" xfId="3" applyNumberFormat="1" applyFont="1"/>
    <xf numFmtId="165" fontId="11" fillId="0" borderId="0" xfId="4" applyNumberFormat="1" applyFont="1" applyAlignment="1">
      <alignment horizontal="center"/>
    </xf>
    <xf numFmtId="14" fontId="11" fillId="0" borderId="1" xfId="3" applyNumberFormat="1" applyFont="1" applyBorder="1" applyAlignment="1">
      <alignment horizontal="center"/>
    </xf>
    <xf numFmtId="0" fontId="11" fillId="0" borderId="1" xfId="3" applyFont="1" applyBorder="1" applyAlignment="1">
      <alignment horizontal="center"/>
    </xf>
    <xf numFmtId="0" fontId="1" fillId="0" borderId="1" xfId="3" applyBorder="1" applyAlignment="1">
      <alignment horizontal="center"/>
    </xf>
    <xf numFmtId="0" fontId="14" fillId="0" borderId="1" xfId="3" applyFont="1" applyBorder="1" applyAlignment="1">
      <alignment horizontal="center"/>
    </xf>
    <xf numFmtId="0" fontId="11" fillId="0" borderId="0" xfId="3" applyFont="1" applyAlignment="1">
      <alignment horizontal="left" indent="1"/>
    </xf>
    <xf numFmtId="0" fontId="14" fillId="0" borderId="0" xfId="3" applyFont="1"/>
    <xf numFmtId="0" fontId="14" fillId="0" borderId="0" xfId="3" applyFont="1" applyAlignment="1">
      <alignment horizontal="center"/>
    </xf>
    <xf numFmtId="0" fontId="11" fillId="0" borderId="0" xfId="3" applyFont="1"/>
    <xf numFmtId="0" fontId="10" fillId="0" borderId="0" xfId="3" applyFont="1"/>
    <xf numFmtId="164" fontId="0" fillId="0" borderId="0" xfId="5" applyNumberFormat="1" applyFont="1"/>
    <xf numFmtId="164" fontId="0" fillId="0" borderId="1" xfId="5" applyNumberFormat="1" applyFont="1" applyBorder="1"/>
    <xf numFmtId="165" fontId="2" fillId="2" borderId="0" xfId="1" applyNumberFormat="1" applyFont="1" applyFill="1" applyAlignment="1">
      <alignment horizontal="right"/>
    </xf>
    <xf numFmtId="0" fontId="15" fillId="2" borderId="0" xfId="0" applyFont="1" applyFill="1" applyBorder="1"/>
    <xf numFmtId="165" fontId="2" fillId="3" borderId="25" xfId="1" applyNumberFormat="1" applyFill="1" applyBorder="1" applyProtection="1">
      <protection locked="0"/>
    </xf>
    <xf numFmtId="165" fontId="2" fillId="3" borderId="9" xfId="1" applyNumberFormat="1" applyFill="1" applyBorder="1" applyProtection="1">
      <protection locked="0"/>
    </xf>
    <xf numFmtId="0" fontId="0" fillId="2" borderId="0" xfId="0" applyFill="1" applyAlignment="1"/>
    <xf numFmtId="0" fontId="7" fillId="2" borderId="0" xfId="0" applyFont="1" applyFill="1" applyBorder="1" applyAlignment="1">
      <alignment horizontal="left"/>
    </xf>
    <xf numFmtId="165" fontId="2" fillId="3" borderId="7" xfId="1" applyNumberFormat="1" applyFill="1" applyBorder="1" applyProtection="1">
      <protection locked="0"/>
    </xf>
    <xf numFmtId="165" fontId="2" fillId="3" borderId="0" xfId="1" applyNumberFormat="1" applyFill="1" applyBorder="1" applyProtection="1">
      <protection locked="0"/>
    </xf>
    <xf numFmtId="0" fontId="0" fillId="2" borderId="0" xfId="0" applyFill="1" applyAlignment="1">
      <alignment horizontal="left"/>
    </xf>
    <xf numFmtId="0" fontId="3" fillId="2" borderId="11" xfId="0" applyFont="1" applyFill="1" applyBorder="1" applyAlignment="1">
      <alignment horizontal="center"/>
    </xf>
    <xf numFmtId="0" fontId="3" fillId="4" borderId="0" xfId="0" applyFont="1" applyFill="1"/>
    <xf numFmtId="0" fontId="3" fillId="4" borderId="0" xfId="0" applyFont="1" applyFill="1" applyBorder="1"/>
    <xf numFmtId="165" fontId="3" fillId="3" borderId="2" xfId="1" applyNumberFormat="1" applyFont="1" applyFill="1" applyBorder="1" applyProtection="1">
      <protection locked="0"/>
    </xf>
    <xf numFmtId="165" fontId="2" fillId="3" borderId="15" xfId="1" applyNumberFormat="1" applyFont="1" applyFill="1" applyBorder="1" applyAlignment="1" applyProtection="1">
      <alignment horizontal="center"/>
      <protection locked="0"/>
    </xf>
    <xf numFmtId="165" fontId="3" fillId="3" borderId="12" xfId="1" applyNumberFormat="1" applyFont="1" applyFill="1" applyBorder="1" applyProtection="1">
      <protection locked="0"/>
    </xf>
    <xf numFmtId="165" fontId="2" fillId="3" borderId="0" xfId="1" applyNumberFormat="1" applyFont="1" applyFill="1" applyAlignment="1" applyProtection="1">
      <protection locked="0"/>
    </xf>
    <xf numFmtId="165" fontId="3" fillId="3" borderId="4" xfId="1" applyNumberFormat="1" applyFont="1" applyFill="1" applyBorder="1" applyProtection="1">
      <protection locked="0"/>
    </xf>
    <xf numFmtId="165" fontId="2" fillId="3" borderId="8" xfId="1" applyNumberFormat="1" applyFont="1" applyFill="1" applyBorder="1" applyAlignment="1" applyProtection="1">
      <protection locked="0"/>
    </xf>
    <xf numFmtId="165" fontId="2" fillId="3" borderId="14" xfId="1" applyNumberFormat="1" applyFont="1" applyFill="1" applyBorder="1" applyAlignment="1" applyProtection="1">
      <protection locked="0"/>
    </xf>
    <xf numFmtId="164" fontId="3" fillId="3" borderId="13" xfId="2" applyNumberFormat="1" applyFont="1" applyFill="1" applyBorder="1" applyProtection="1">
      <protection locked="0"/>
    </xf>
    <xf numFmtId="0" fontId="4" fillId="0" borderId="0" xfId="0" applyFont="1" applyProtection="1">
      <protection locked="0"/>
    </xf>
    <xf numFmtId="0" fontId="16" fillId="0" borderId="0" xfId="0" applyFont="1"/>
    <xf numFmtId="0" fontId="17" fillId="0" borderId="0" xfId="3" applyFont="1" applyFill="1"/>
    <xf numFmtId="164" fontId="3" fillId="3" borderId="16" xfId="0" applyNumberFormat="1" applyFont="1" applyFill="1" applyBorder="1" applyAlignment="1" applyProtection="1">
      <alignment horizontal="center"/>
      <protection locked="0"/>
    </xf>
    <xf numFmtId="0" fontId="0" fillId="0" borderId="17" xfId="0" applyBorder="1" applyAlignment="1" applyProtection="1">
      <alignment horizontal="center"/>
      <protection locked="0"/>
    </xf>
    <xf numFmtId="165" fontId="2" fillId="3" borderId="18" xfId="1" applyNumberFormat="1" applyFill="1" applyBorder="1" applyAlignment="1" applyProtection="1">
      <protection locked="0"/>
    </xf>
    <xf numFmtId="0" fontId="0" fillId="0" borderId="19" xfId="0" applyBorder="1" applyAlignment="1" applyProtection="1">
      <protection locked="0"/>
    </xf>
    <xf numFmtId="164" fontId="3" fillId="3" borderId="6" xfId="0" applyNumberFormat="1" applyFont="1" applyFill="1" applyBorder="1" applyAlignment="1" applyProtection="1">
      <protection locked="0"/>
    </xf>
    <xf numFmtId="0" fontId="0" fillId="0" borderId="6" xfId="0" applyBorder="1" applyAlignment="1" applyProtection="1">
      <protection locked="0"/>
    </xf>
    <xf numFmtId="0" fontId="7" fillId="2" borderId="10" xfId="0" applyFont="1" applyFill="1" applyBorder="1" applyAlignment="1">
      <alignment horizontal="center"/>
    </xf>
    <xf numFmtId="165" fontId="3" fillId="3" borderId="3" xfId="1" applyNumberFormat="1" applyFont="1" applyFill="1" applyBorder="1" applyAlignment="1" applyProtection="1">
      <alignment horizontal="center"/>
      <protection locked="0"/>
    </xf>
    <xf numFmtId="165" fontId="2" fillId="0" borderId="7" xfId="1" applyNumberFormat="1" applyBorder="1" applyAlignment="1" applyProtection="1">
      <alignment horizontal="center"/>
      <protection locked="0"/>
    </xf>
    <xf numFmtId="0" fontId="0" fillId="3" borderId="19" xfId="0" applyFill="1" applyBorder="1" applyAlignment="1" applyProtection="1">
      <protection locked="0"/>
    </xf>
    <xf numFmtId="0" fontId="7" fillId="2" borderId="0" xfId="0" applyFont="1" applyFill="1" applyBorder="1" applyAlignment="1">
      <alignment horizontal="left"/>
    </xf>
    <xf numFmtId="0" fontId="0" fillId="0" borderId="0" xfId="0" applyAlignment="1">
      <alignment horizontal="left"/>
    </xf>
    <xf numFmtId="0" fontId="3" fillId="3" borderId="16" xfId="0" applyFont="1" applyFill="1" applyBorder="1" applyAlignment="1" applyProtection="1">
      <protection locked="0"/>
    </xf>
    <xf numFmtId="0" fontId="0" fillId="0" borderId="17" xfId="0" applyBorder="1" applyAlignment="1" applyProtection="1">
      <protection locked="0"/>
    </xf>
    <xf numFmtId="0" fontId="3" fillId="3" borderId="7" xfId="0" applyFont="1" applyFill="1" applyBorder="1" applyAlignment="1" applyProtection="1">
      <protection locked="0"/>
    </xf>
    <xf numFmtId="0" fontId="0" fillId="0" borderId="7" xfId="0" applyBorder="1" applyAlignment="1" applyProtection="1">
      <protection locked="0"/>
    </xf>
    <xf numFmtId="0" fontId="0" fillId="3" borderId="0" xfId="0" applyFill="1" applyBorder="1" applyAlignment="1" applyProtection="1">
      <protection locked="0"/>
    </xf>
    <xf numFmtId="0" fontId="0" fillId="3" borderId="7" xfId="0" applyFill="1" applyBorder="1" applyAlignment="1" applyProtection="1">
      <protection locked="0"/>
    </xf>
    <xf numFmtId="0" fontId="0" fillId="3" borderId="9" xfId="0" applyFill="1" applyBorder="1" applyAlignment="1" applyProtection="1">
      <protection locked="0"/>
    </xf>
    <xf numFmtId="0" fontId="7" fillId="2" borderId="0" xfId="0" applyFont="1" applyFill="1" applyAlignment="1">
      <alignment horizontal="center"/>
    </xf>
    <xf numFmtId="0" fontId="0" fillId="0" borderId="0" xfId="0" applyAlignment="1"/>
    <xf numFmtId="0" fontId="11" fillId="5" borderId="0" xfId="3" applyFont="1" applyFill="1" applyAlignment="1">
      <alignment horizontal="center"/>
    </xf>
    <xf numFmtId="0" fontId="14" fillId="5" borderId="0" xfId="3" applyFont="1" applyFill="1" applyBorder="1" applyAlignment="1">
      <alignment horizontal="center"/>
    </xf>
    <xf numFmtId="0" fontId="14" fillId="5" borderId="23" xfId="3" applyFont="1" applyFill="1" applyBorder="1" applyAlignment="1">
      <alignment horizontal="center"/>
    </xf>
    <xf numFmtId="0" fontId="11" fillId="5" borderId="0" xfId="3" applyFont="1" applyFill="1" applyBorder="1" applyAlignment="1">
      <alignment horizontal="center"/>
    </xf>
    <xf numFmtId="0" fontId="11" fillId="5" borderId="23" xfId="3" applyFont="1" applyFill="1" applyBorder="1" applyAlignment="1">
      <alignment horizontal="center"/>
    </xf>
    <xf numFmtId="0" fontId="1" fillId="5" borderId="0" xfId="3" applyFill="1" applyBorder="1" applyAlignment="1">
      <alignment horizontal="center"/>
    </xf>
    <xf numFmtId="0" fontId="1" fillId="5" borderId="23" xfId="3" applyFill="1" applyBorder="1" applyAlignment="1">
      <alignment horizontal="center"/>
    </xf>
    <xf numFmtId="0" fontId="13" fillId="5" borderId="0" xfId="3" applyFont="1" applyFill="1" applyAlignment="1">
      <alignment horizontal="center"/>
    </xf>
    <xf numFmtId="0" fontId="12" fillId="5" borderId="0" xfId="3" applyFont="1" applyFill="1" applyAlignment="1">
      <alignment horizontal="center"/>
    </xf>
    <xf numFmtId="0" fontId="14" fillId="0" borderId="0" xfId="3" applyFont="1" applyAlignment="1">
      <alignment horizontal="center"/>
    </xf>
    <xf numFmtId="0" fontId="11" fillId="0" borderId="0" xfId="3" applyFont="1" applyAlignment="1">
      <alignment horizontal="center"/>
    </xf>
    <xf numFmtId="0" fontId="1" fillId="0" borderId="0" xfId="3" applyAlignment="1">
      <alignment horizontal="center"/>
    </xf>
    <xf numFmtId="0" fontId="11" fillId="5" borderId="1" xfId="3" applyFont="1" applyFill="1" applyBorder="1" applyAlignment="1">
      <alignment horizontal="center"/>
    </xf>
    <xf numFmtId="0" fontId="1" fillId="5" borderId="1" xfId="3" applyFill="1" applyBorder="1" applyAlignment="1">
      <alignment horizontal="center"/>
    </xf>
  </cellXfs>
  <cellStyles count="7">
    <cellStyle name="Comma" xfId="1" builtinId="3"/>
    <cellStyle name="Comma 2" xfId="4"/>
    <cellStyle name="Currency" xfId="2" builtinId="4"/>
    <cellStyle name="Currency 2" xfId="5"/>
    <cellStyle name="Normal" xfId="0" builtinId="0"/>
    <cellStyle name="Normal 2" xfId="3"/>
    <cellStyle name="Normal 3"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pageSetUpPr autoPageBreaks="0"/>
  </sheetPr>
  <dimension ref="A1:D31"/>
  <sheetViews>
    <sheetView showGridLines="0" tabSelected="1" workbookViewId="0"/>
  </sheetViews>
  <sheetFormatPr defaultRowHeight="12.75"/>
  <cols>
    <col min="1" max="1" width="22.42578125" customWidth="1"/>
    <col min="2" max="2" width="18.7109375" customWidth="1"/>
    <col min="3" max="4" width="13" customWidth="1"/>
  </cols>
  <sheetData>
    <row r="1" spans="1:4">
      <c r="A1" t="s">
        <v>37</v>
      </c>
    </row>
    <row r="3" spans="1:4">
      <c r="A3" s="4"/>
      <c r="B3" s="4"/>
      <c r="C3" s="13" t="s">
        <v>82</v>
      </c>
      <c r="D3" s="13" t="s">
        <v>81</v>
      </c>
    </row>
    <row r="4" spans="1:4">
      <c r="A4" s="4"/>
      <c r="B4" s="4"/>
      <c r="C4" s="36">
        <v>41639</v>
      </c>
      <c r="D4" s="36">
        <v>41639</v>
      </c>
    </row>
    <row r="5" spans="1:4">
      <c r="A5" s="4" t="s">
        <v>19</v>
      </c>
      <c r="B5" s="4"/>
      <c r="C5" s="32">
        <v>600000</v>
      </c>
      <c r="D5" s="32">
        <v>250000</v>
      </c>
    </row>
    <row r="6" spans="1:4">
      <c r="A6" s="4" t="s">
        <v>21</v>
      </c>
      <c r="B6" s="4"/>
      <c r="C6" s="30">
        <v>280000</v>
      </c>
      <c r="D6" s="30">
        <v>100000</v>
      </c>
    </row>
    <row r="7" spans="1:4">
      <c r="A7" s="4" t="s">
        <v>22</v>
      </c>
      <c r="B7" s="4"/>
      <c r="C7" s="30">
        <v>120000</v>
      </c>
      <c r="D7" s="30">
        <v>50000</v>
      </c>
    </row>
    <row r="8" spans="1:4">
      <c r="A8" s="4" t="s">
        <v>80</v>
      </c>
      <c r="B8" s="4"/>
      <c r="C8" s="96" t="s">
        <v>79</v>
      </c>
      <c r="D8" s="96" t="s">
        <v>78</v>
      </c>
    </row>
    <row r="9" spans="1:4">
      <c r="A9" s="6" t="s">
        <v>77</v>
      </c>
      <c r="B9" s="4"/>
      <c r="C9" s="30">
        <v>900000</v>
      </c>
      <c r="D9" s="30">
        <v>600000</v>
      </c>
    </row>
    <row r="10" spans="1:4">
      <c r="A10" s="6" t="s">
        <v>20</v>
      </c>
      <c r="B10" s="4"/>
      <c r="C10" s="30">
        <v>130000</v>
      </c>
      <c r="D10" s="30">
        <v>40000</v>
      </c>
    </row>
    <row r="11" spans="1:4">
      <c r="A11" s="6" t="s">
        <v>31</v>
      </c>
      <c r="B11" s="4"/>
      <c r="C11" s="30">
        <v>200000</v>
      </c>
      <c r="D11" s="30">
        <v>690000</v>
      </c>
    </row>
    <row r="12" spans="1:4">
      <c r="A12" s="6" t="s">
        <v>2</v>
      </c>
      <c r="B12" s="4"/>
      <c r="C12" s="30">
        <v>300000</v>
      </c>
      <c r="D12" s="30">
        <v>90000</v>
      </c>
    </row>
    <row r="13" spans="1:4">
      <c r="A13" s="6" t="s">
        <v>3</v>
      </c>
      <c r="B13" s="4"/>
      <c r="C13" s="30">
        <v>500000</v>
      </c>
      <c r="D13" s="30">
        <v>140000</v>
      </c>
    </row>
    <row r="14" spans="1:4">
      <c r="A14" s="6" t="s">
        <v>4</v>
      </c>
      <c r="B14" s="4"/>
      <c r="C14" s="30">
        <v>200000</v>
      </c>
      <c r="D14" s="30">
        <v>250000</v>
      </c>
    </row>
    <row r="15" spans="1:4">
      <c r="A15" s="6" t="s">
        <v>25</v>
      </c>
      <c r="B15" s="4"/>
      <c r="C15" s="30">
        <v>400000</v>
      </c>
      <c r="D15" s="30">
        <v>310000</v>
      </c>
    </row>
    <row r="16" spans="1:4">
      <c r="A16" s="6" t="s">
        <v>14</v>
      </c>
      <c r="B16" s="4"/>
      <c r="C16" s="30">
        <v>300000</v>
      </c>
      <c r="D16" s="30">
        <v>40000</v>
      </c>
    </row>
    <row r="17" spans="1:4">
      <c r="A17" s="6" t="s">
        <v>39</v>
      </c>
      <c r="B17" s="4"/>
      <c r="C17" s="30">
        <v>50000</v>
      </c>
      <c r="D17" s="30">
        <v>160000</v>
      </c>
    </row>
    <row r="18" spans="1:4">
      <c r="A18" s="29"/>
      <c r="B18" s="42"/>
      <c r="C18" s="42"/>
      <c r="D18" s="29"/>
    </row>
    <row r="19" spans="1:4">
      <c r="A19" s="6" t="s">
        <v>76</v>
      </c>
      <c r="B19" s="4"/>
      <c r="C19" s="4"/>
      <c r="D19" s="8">
        <v>7000</v>
      </c>
    </row>
    <row r="20" spans="1:4">
      <c r="A20" s="6" t="s">
        <v>75</v>
      </c>
      <c r="B20" s="4"/>
      <c r="C20" s="4"/>
      <c r="D20" s="4"/>
    </row>
    <row r="21" spans="1:4">
      <c r="A21" s="6" t="s">
        <v>74</v>
      </c>
      <c r="B21" s="4"/>
      <c r="C21" s="4"/>
      <c r="D21" s="7">
        <v>100</v>
      </c>
    </row>
    <row r="22" spans="1:4">
      <c r="A22" s="6" t="s">
        <v>73</v>
      </c>
      <c r="B22" s="4"/>
      <c r="C22" s="4"/>
      <c r="D22" s="8">
        <v>20000</v>
      </c>
    </row>
    <row r="23" spans="1:4">
      <c r="A23" s="6" t="s">
        <v>72</v>
      </c>
      <c r="B23" s="4"/>
      <c r="C23" s="4"/>
      <c r="D23" s="8">
        <v>30000</v>
      </c>
    </row>
    <row r="24" spans="1:4">
      <c r="A24" s="6" t="s">
        <v>71</v>
      </c>
      <c r="B24" s="4"/>
      <c r="C24" s="4"/>
      <c r="D24" s="8">
        <v>60000</v>
      </c>
    </row>
    <row r="25" spans="1:4">
      <c r="A25" s="6" t="s">
        <v>70</v>
      </c>
      <c r="B25" s="4"/>
      <c r="C25" s="4"/>
      <c r="D25" s="8">
        <v>10</v>
      </c>
    </row>
    <row r="26" spans="1:4">
      <c r="A26" s="6" t="s">
        <v>69</v>
      </c>
      <c r="B26" s="4"/>
      <c r="C26" s="4"/>
      <c r="D26" s="8">
        <v>5</v>
      </c>
    </row>
    <row r="27" spans="1:4">
      <c r="A27" s="6" t="s">
        <v>68</v>
      </c>
      <c r="B27" s="4"/>
      <c r="C27" s="4"/>
      <c r="D27" s="7">
        <v>100000</v>
      </c>
    </row>
    <row r="28" spans="1:4">
      <c r="A28" s="6" t="s">
        <v>67</v>
      </c>
      <c r="B28" s="4"/>
      <c r="C28" s="4"/>
      <c r="D28" s="8">
        <v>20</v>
      </c>
    </row>
    <row r="29" spans="1:4">
      <c r="A29" s="5"/>
      <c r="B29" s="5"/>
      <c r="C29" s="5"/>
      <c r="D29" s="5"/>
    </row>
    <row r="30" spans="1:4">
      <c r="A30" s="5"/>
      <c r="B30" s="5"/>
      <c r="C30" s="5"/>
      <c r="D30" s="5"/>
    </row>
    <row r="31" spans="1:4">
      <c r="A31" s="5"/>
      <c r="B31" s="5"/>
      <c r="C31" s="5"/>
      <c r="D31" s="5"/>
    </row>
  </sheetData>
  <printOptions horizontalCentered="1"/>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2">
    <pageSetUpPr autoPageBreaks="0"/>
  </sheetPr>
  <dimension ref="A1:H97"/>
  <sheetViews>
    <sheetView showGridLines="0" topLeftCell="A73" zoomScaleNormal="100" workbookViewId="0">
      <selection activeCell="C95" sqref="C95"/>
    </sheetView>
  </sheetViews>
  <sheetFormatPr defaultRowHeight="12.75"/>
  <cols>
    <col min="1" max="1" width="25.5703125" customWidth="1"/>
    <col min="2" max="2" width="12.85546875" bestFit="1" customWidth="1"/>
    <col min="3" max="3" width="12.28515625" bestFit="1" customWidth="1"/>
    <col min="4" max="4" width="4" customWidth="1"/>
    <col min="5" max="5" width="10.7109375" customWidth="1"/>
    <col min="6" max="6" width="4" customWidth="1"/>
    <col min="7" max="7" width="10.7109375" customWidth="1"/>
    <col min="8" max="8" width="11.85546875" bestFit="1" customWidth="1"/>
    <col min="9" max="9" width="6.42578125" bestFit="1" customWidth="1"/>
  </cols>
  <sheetData>
    <row r="1" spans="1:7">
      <c r="F1" s="1" t="s">
        <v>0</v>
      </c>
      <c r="G1" s="116"/>
    </row>
    <row r="2" spans="1:7">
      <c r="F2" s="1" t="s">
        <v>1</v>
      </c>
      <c r="G2" s="116"/>
    </row>
    <row r="3" spans="1:7">
      <c r="F3" s="2"/>
      <c r="G3" s="3" t="s">
        <v>30</v>
      </c>
    </row>
    <row r="5" spans="1:7">
      <c r="A5" s="4"/>
      <c r="B5" s="4"/>
      <c r="C5" s="19"/>
      <c r="D5" s="22"/>
      <c r="E5" s="4"/>
    </row>
    <row r="6" spans="1:7">
      <c r="A6" s="35" t="s">
        <v>113</v>
      </c>
      <c r="B6" s="24"/>
      <c r="C6" s="38"/>
      <c r="D6" s="34"/>
      <c r="E6" s="24"/>
    </row>
    <row r="7" spans="1:7">
      <c r="A7" s="20"/>
      <c r="B7" s="4"/>
      <c r="C7" s="19"/>
      <c r="D7" s="22"/>
      <c r="E7" s="4" t="s">
        <v>112</v>
      </c>
    </row>
    <row r="8" spans="1:7">
      <c r="A8" s="37"/>
      <c r="B8" s="6"/>
      <c r="C8" s="13" t="s">
        <v>26</v>
      </c>
      <c r="D8" s="12" t="s">
        <v>28</v>
      </c>
      <c r="E8" s="12"/>
    </row>
    <row r="9" spans="1:7">
      <c r="A9" s="10"/>
      <c r="B9" s="9" t="s">
        <v>111</v>
      </c>
      <c r="C9" s="21" t="s">
        <v>29</v>
      </c>
      <c r="D9" s="23" t="s">
        <v>27</v>
      </c>
      <c r="E9" s="23"/>
    </row>
    <row r="10" spans="1:7">
      <c r="A10" s="6" t="s">
        <v>32</v>
      </c>
      <c r="B10" s="115"/>
      <c r="C10" s="114"/>
      <c r="D10" s="119"/>
      <c r="E10" s="120"/>
    </row>
    <row r="11" spans="1:7">
      <c r="A11" s="6" t="s">
        <v>110</v>
      </c>
      <c r="B11" s="112"/>
      <c r="C11" s="113"/>
      <c r="D11" s="126"/>
      <c r="E11" s="127"/>
    </row>
    <row r="12" spans="1:7">
      <c r="A12" s="6" t="s">
        <v>33</v>
      </c>
      <c r="B12" s="112"/>
      <c r="C12" s="111"/>
      <c r="D12" s="126"/>
      <c r="E12" s="127"/>
    </row>
    <row r="13" spans="1:7" ht="13.5" thickBot="1">
      <c r="A13" s="6" t="s">
        <v>109</v>
      </c>
      <c r="B13" s="110"/>
      <c r="C13" s="109"/>
      <c r="D13" s="121"/>
      <c r="E13" s="122"/>
    </row>
    <row r="14" spans="1:7" ht="14.25" thickTop="1" thickBot="1">
      <c r="A14" s="6" t="s">
        <v>34</v>
      </c>
      <c r="B14" s="6"/>
      <c r="C14" s="41"/>
      <c r="D14" s="123"/>
      <c r="E14" s="124"/>
    </row>
    <row r="15" spans="1:7" ht="13.5" thickTop="1">
      <c r="A15" s="4"/>
      <c r="B15" s="6"/>
      <c r="C15" s="25"/>
      <c r="D15" s="125" t="str">
        <f>IF(D14="","",IF(D14=14000,"Correct!","Try again!"))</f>
        <v/>
      </c>
      <c r="E15" s="125"/>
    </row>
    <row r="16" spans="1:7" s="5" customFormat="1"/>
    <row r="17" spans="1:8">
      <c r="A17" s="17" t="s">
        <v>11</v>
      </c>
      <c r="B17" s="17" t="s">
        <v>13</v>
      </c>
      <c r="C17" s="18" t="s">
        <v>12</v>
      </c>
      <c r="D17" s="14"/>
      <c r="E17" s="14"/>
      <c r="F17" s="14"/>
      <c r="G17" s="14"/>
      <c r="H17" s="10"/>
    </row>
    <row r="18" spans="1:8">
      <c r="A18" s="6" t="s">
        <v>19</v>
      </c>
      <c r="B18" s="108"/>
      <c r="C18" s="131"/>
      <c r="D18" s="132"/>
      <c r="E18" s="132"/>
      <c r="F18" s="132"/>
      <c r="G18" s="132"/>
      <c r="H18" s="132"/>
    </row>
    <row r="19" spans="1:8">
      <c r="A19" s="6"/>
      <c r="B19" s="8"/>
      <c r="C19" s="133"/>
      <c r="D19" s="133"/>
      <c r="E19" s="133"/>
      <c r="F19" s="133"/>
      <c r="G19" s="133"/>
      <c r="H19" s="134"/>
    </row>
    <row r="20" spans="1:8">
      <c r="A20" s="10"/>
      <c r="B20" s="33"/>
      <c r="C20" s="128"/>
      <c r="D20" s="122"/>
      <c r="E20" s="122"/>
      <c r="F20" s="122"/>
      <c r="G20" s="122"/>
      <c r="H20" s="122"/>
    </row>
    <row r="21" spans="1:8">
      <c r="A21" s="6" t="s">
        <v>21</v>
      </c>
      <c r="B21" s="108"/>
      <c r="C21" s="131"/>
      <c r="D21" s="132"/>
      <c r="E21" s="132"/>
      <c r="F21" s="132"/>
      <c r="G21" s="132"/>
      <c r="H21" s="132"/>
    </row>
    <row r="22" spans="1:8">
      <c r="A22" s="6"/>
      <c r="B22" s="8"/>
      <c r="C22" s="133"/>
      <c r="D22" s="133"/>
      <c r="E22" s="133"/>
      <c r="F22" s="133"/>
      <c r="G22" s="133"/>
      <c r="H22" s="134"/>
    </row>
    <row r="23" spans="1:8">
      <c r="A23" s="10"/>
      <c r="B23" s="4"/>
      <c r="C23" s="128"/>
      <c r="D23" s="122"/>
      <c r="E23" s="122"/>
      <c r="F23" s="122"/>
      <c r="G23" s="122"/>
      <c r="H23" s="122"/>
    </row>
    <row r="24" spans="1:8">
      <c r="A24" s="6" t="s">
        <v>22</v>
      </c>
      <c r="B24" s="108"/>
      <c r="C24" s="131"/>
      <c r="D24" s="132"/>
      <c r="E24" s="132"/>
      <c r="F24" s="132"/>
      <c r="G24" s="132"/>
      <c r="H24" s="132"/>
    </row>
    <row r="25" spans="1:8">
      <c r="A25" s="6"/>
      <c r="B25" s="8"/>
      <c r="C25" s="133"/>
      <c r="D25" s="133"/>
      <c r="E25" s="133"/>
      <c r="F25" s="133"/>
      <c r="G25" s="133"/>
      <c r="H25" s="134"/>
    </row>
    <row r="26" spans="1:8">
      <c r="A26" s="10"/>
      <c r="B26" s="33"/>
      <c r="C26" s="128"/>
      <c r="D26" s="122"/>
      <c r="E26" s="122"/>
      <c r="F26" s="122"/>
      <c r="G26" s="122"/>
      <c r="H26" s="122"/>
    </row>
    <row r="27" spans="1:8">
      <c r="A27" s="6" t="s">
        <v>50</v>
      </c>
      <c r="B27" s="108"/>
      <c r="C27" s="131"/>
      <c r="D27" s="132"/>
      <c r="E27" s="132"/>
      <c r="F27" s="132"/>
      <c r="G27" s="132"/>
      <c r="H27" s="132"/>
    </row>
    <row r="28" spans="1:8">
      <c r="A28" s="6"/>
      <c r="B28" s="8"/>
      <c r="C28" s="133"/>
      <c r="D28" s="133"/>
      <c r="E28" s="133"/>
      <c r="F28" s="133"/>
      <c r="G28" s="133"/>
      <c r="H28" s="134"/>
    </row>
    <row r="29" spans="1:8">
      <c r="A29" s="10"/>
      <c r="B29" s="16"/>
      <c r="C29" s="128"/>
      <c r="D29" s="122"/>
      <c r="E29" s="122"/>
      <c r="F29" s="122"/>
      <c r="G29" s="122"/>
      <c r="H29" s="122"/>
    </row>
    <row r="30" spans="1:8">
      <c r="A30" s="6" t="s">
        <v>3</v>
      </c>
      <c r="B30" s="108"/>
      <c r="C30" s="131"/>
      <c r="D30" s="132"/>
      <c r="E30" s="132"/>
      <c r="F30" s="132"/>
      <c r="G30" s="132"/>
      <c r="H30" s="132"/>
    </row>
    <row r="31" spans="1:8">
      <c r="A31" s="6"/>
      <c r="B31" s="8"/>
      <c r="C31" s="133"/>
      <c r="D31" s="133"/>
      <c r="E31" s="133"/>
      <c r="F31" s="133"/>
      <c r="G31" s="133"/>
      <c r="H31" s="134"/>
    </row>
    <row r="32" spans="1:8">
      <c r="A32" s="10"/>
      <c r="B32" s="33"/>
      <c r="C32" s="128"/>
      <c r="D32" s="122"/>
      <c r="E32" s="122"/>
      <c r="F32" s="122"/>
      <c r="G32" s="122"/>
      <c r="H32" s="122"/>
    </row>
    <row r="33" spans="1:8">
      <c r="A33" s="6" t="s">
        <v>4</v>
      </c>
      <c r="B33" s="108"/>
      <c r="C33" s="131"/>
      <c r="D33" s="132"/>
      <c r="E33" s="132"/>
      <c r="F33" s="132"/>
      <c r="G33" s="132"/>
      <c r="H33" s="132"/>
    </row>
    <row r="34" spans="1:8">
      <c r="A34" s="6"/>
      <c r="B34" s="8"/>
      <c r="C34" s="133"/>
      <c r="D34" s="133"/>
      <c r="E34" s="133"/>
      <c r="F34" s="133"/>
      <c r="G34" s="133"/>
      <c r="H34" s="134"/>
    </row>
    <row r="35" spans="1:8">
      <c r="A35" s="10"/>
      <c r="B35" s="33"/>
      <c r="C35" s="128"/>
      <c r="D35" s="122"/>
      <c r="E35" s="122"/>
      <c r="F35" s="122"/>
      <c r="G35" s="122"/>
      <c r="H35" s="122"/>
    </row>
    <row r="36" spans="1:8">
      <c r="A36" s="6" t="s">
        <v>108</v>
      </c>
      <c r="B36" s="108"/>
      <c r="C36" s="131"/>
      <c r="D36" s="132"/>
      <c r="E36" s="132"/>
      <c r="F36" s="132"/>
      <c r="G36" s="132"/>
      <c r="H36" s="132"/>
    </row>
    <row r="37" spans="1:8">
      <c r="A37" s="6"/>
      <c r="B37" s="8"/>
      <c r="C37" s="133"/>
      <c r="D37" s="133"/>
      <c r="E37" s="133"/>
      <c r="F37" s="133"/>
      <c r="G37" s="133"/>
      <c r="H37" s="134"/>
    </row>
    <row r="38" spans="1:8">
      <c r="A38" s="10"/>
      <c r="B38" s="16"/>
      <c r="C38" s="128"/>
      <c r="D38" s="122"/>
      <c r="E38" s="122"/>
      <c r="F38" s="122"/>
      <c r="G38" s="122"/>
      <c r="H38" s="122"/>
    </row>
    <row r="39" spans="1:8">
      <c r="A39" s="6" t="s">
        <v>14</v>
      </c>
      <c r="B39" s="108"/>
      <c r="C39" s="131"/>
      <c r="D39" s="132"/>
      <c r="E39" s="132"/>
      <c r="F39" s="132"/>
      <c r="G39" s="132"/>
      <c r="H39" s="132"/>
    </row>
    <row r="40" spans="1:8">
      <c r="A40" s="6"/>
      <c r="B40" s="8"/>
      <c r="C40" s="133"/>
      <c r="D40" s="133"/>
      <c r="E40" s="133"/>
      <c r="F40" s="133"/>
      <c r="G40" s="133"/>
      <c r="H40" s="134"/>
    </row>
    <row r="41" spans="1:8">
      <c r="A41" s="10"/>
      <c r="B41" s="16"/>
      <c r="C41" s="128"/>
      <c r="D41" s="122"/>
      <c r="E41" s="122"/>
      <c r="F41" s="122"/>
      <c r="G41" s="122"/>
      <c r="H41" s="122"/>
    </row>
    <row r="42" spans="1:8">
      <c r="A42" s="6" t="s">
        <v>39</v>
      </c>
      <c r="B42" s="108"/>
      <c r="C42" s="131"/>
      <c r="D42" s="132"/>
      <c r="E42" s="132"/>
      <c r="F42" s="132"/>
      <c r="G42" s="132"/>
      <c r="H42" s="132"/>
    </row>
    <row r="43" spans="1:8">
      <c r="A43" s="6"/>
      <c r="B43" s="8"/>
      <c r="C43" s="133"/>
      <c r="D43" s="133"/>
      <c r="E43" s="133"/>
      <c r="F43" s="133"/>
      <c r="G43" s="133"/>
      <c r="H43" s="134"/>
    </row>
    <row r="44" spans="1:8">
      <c r="A44" s="10"/>
      <c r="B44" s="16"/>
      <c r="C44" s="128"/>
      <c r="D44" s="122"/>
      <c r="E44" s="122"/>
      <c r="F44" s="122"/>
      <c r="G44" s="122"/>
      <c r="H44" s="122"/>
    </row>
    <row r="45" spans="1:8" s="5" customFormat="1"/>
    <row r="46" spans="1:8" s="5" customFormat="1"/>
    <row r="47" spans="1:8" s="5" customFormat="1">
      <c r="A47" s="40" t="s">
        <v>107</v>
      </c>
      <c r="B47" s="39"/>
      <c r="C47" s="39"/>
      <c r="D47" s="39"/>
      <c r="E47" s="39"/>
      <c r="F47" s="107"/>
      <c r="G47" s="107"/>
      <c r="H47" s="107"/>
    </row>
    <row r="48" spans="1:8" s="5" customFormat="1">
      <c r="A48" s="18" t="s">
        <v>106</v>
      </c>
      <c r="B48" s="10"/>
      <c r="C48" s="10"/>
      <c r="D48" s="10"/>
      <c r="E48" s="10"/>
      <c r="F48" s="107"/>
      <c r="G48" s="107"/>
      <c r="H48" s="107"/>
    </row>
    <row r="49" spans="1:8" s="5" customFormat="1">
      <c r="A49" s="6"/>
      <c r="B49" s="6"/>
      <c r="C49" s="6"/>
      <c r="D49" s="6"/>
      <c r="E49" s="6"/>
      <c r="F49" s="106"/>
      <c r="G49" s="106"/>
      <c r="H49" s="106"/>
    </row>
    <row r="50" spans="1:8" s="5" customFormat="1">
      <c r="A50" s="137"/>
      <c r="B50" s="137"/>
      <c r="C50" s="137"/>
      <c r="D50" s="137"/>
      <c r="E50" s="137"/>
    </row>
    <row r="51" spans="1:8" s="5" customFormat="1">
      <c r="A51" s="136"/>
      <c r="B51" s="136"/>
      <c r="C51" s="136"/>
      <c r="D51" s="136"/>
      <c r="E51" s="136"/>
    </row>
    <row r="52" spans="1:8" s="5" customFormat="1">
      <c r="A52" s="136"/>
      <c r="B52" s="136"/>
      <c r="C52" s="136"/>
      <c r="D52" s="136"/>
      <c r="E52" s="136"/>
    </row>
    <row r="53" spans="1:8" s="5" customFormat="1">
      <c r="A53" s="136"/>
      <c r="B53" s="136"/>
      <c r="C53" s="136"/>
      <c r="D53" s="136"/>
      <c r="E53" s="136"/>
    </row>
    <row r="54" spans="1:8" s="5" customFormat="1">
      <c r="A54" s="135"/>
      <c r="B54" s="135"/>
      <c r="C54" s="135"/>
      <c r="D54" s="135"/>
      <c r="E54" s="135"/>
    </row>
    <row r="55" spans="1:8" s="5" customFormat="1"/>
    <row r="57" spans="1:8">
      <c r="A57" s="40" t="s">
        <v>105</v>
      </c>
      <c r="B57" s="39"/>
      <c r="C57" s="39"/>
      <c r="D57" s="39"/>
      <c r="E57" s="39"/>
      <c r="F57" s="5"/>
      <c r="G57" s="5"/>
      <c r="H57" s="5"/>
    </row>
    <row r="58" spans="1:8">
      <c r="A58" s="18" t="s">
        <v>104</v>
      </c>
      <c r="B58" s="10"/>
      <c r="C58" s="10"/>
      <c r="D58" s="10"/>
      <c r="E58" s="10"/>
      <c r="F58" s="5"/>
      <c r="G58" s="5"/>
      <c r="H58" s="5"/>
    </row>
    <row r="59" spans="1:8">
      <c r="A59" s="6"/>
      <c r="B59" s="6"/>
      <c r="C59" s="6"/>
      <c r="D59" s="6"/>
      <c r="E59" s="6"/>
      <c r="F59" s="5"/>
      <c r="G59" s="5"/>
      <c r="H59" s="5"/>
    </row>
    <row r="60" spans="1:8">
      <c r="A60" s="43" t="s">
        <v>103</v>
      </c>
      <c r="B60" s="11"/>
      <c r="C60" s="11"/>
      <c r="D60" s="22"/>
      <c r="E60" s="4"/>
      <c r="F60" s="5"/>
      <c r="G60" s="5"/>
      <c r="H60" s="5"/>
    </row>
    <row r="61" spans="1:8">
      <c r="A61" s="12" t="s">
        <v>36</v>
      </c>
      <c r="B61" s="12"/>
      <c r="C61" s="12"/>
      <c r="D61" s="22"/>
      <c r="E61" s="4"/>
      <c r="F61" s="5"/>
      <c r="G61" s="5"/>
      <c r="H61" s="5"/>
    </row>
    <row r="62" spans="1:8">
      <c r="A62" s="6"/>
      <c r="B62" s="6"/>
      <c r="C62" s="6"/>
      <c r="D62" s="22"/>
      <c r="E62" s="4"/>
      <c r="F62" s="5"/>
      <c r="G62" s="5"/>
      <c r="H62" s="5"/>
    </row>
    <row r="63" spans="1:8">
      <c r="A63" s="10" t="s">
        <v>5</v>
      </c>
      <c r="B63" s="9" t="s">
        <v>6</v>
      </c>
      <c r="C63" s="9" t="s">
        <v>7</v>
      </c>
      <c r="D63" s="22"/>
      <c r="E63" s="4"/>
      <c r="F63" s="5"/>
      <c r="G63" s="5"/>
      <c r="H63" s="5"/>
    </row>
    <row r="64" spans="1:8">
      <c r="A64" s="15"/>
      <c r="B64" s="105"/>
      <c r="C64" s="27"/>
      <c r="D64" s="22"/>
      <c r="E64" s="4"/>
      <c r="F64" s="5"/>
      <c r="G64" s="5"/>
      <c r="H64" s="5"/>
    </row>
    <row r="65" spans="1:8">
      <c r="A65" s="26" t="s">
        <v>102</v>
      </c>
      <c r="B65" s="27"/>
      <c r="C65" s="27"/>
      <c r="D65" s="22"/>
      <c r="E65" s="4"/>
      <c r="F65" s="5"/>
      <c r="G65" s="5"/>
      <c r="H65" s="5"/>
    </row>
    <row r="66" spans="1:8">
      <c r="A66" s="28" t="s">
        <v>101</v>
      </c>
      <c r="B66" s="103"/>
      <c r="C66" s="101" t="str">
        <f>IF(B66="","",IF(B66=40000,"Correct!","Try again!"))</f>
        <v/>
      </c>
      <c r="D66" s="104"/>
      <c r="E66" s="4"/>
      <c r="F66" s="5"/>
      <c r="G66" s="5"/>
      <c r="H66" s="5"/>
    </row>
    <row r="67" spans="1:8">
      <c r="A67" s="28" t="s">
        <v>100</v>
      </c>
      <c r="B67" s="102"/>
      <c r="C67" s="101" t="str">
        <f>IF(B67="","",IF(B67=160000,"Correct!","Try again!"))</f>
        <v/>
      </c>
      <c r="D67" s="129"/>
      <c r="E67" s="130"/>
      <c r="F67" s="5"/>
      <c r="G67" s="5"/>
      <c r="H67" s="5"/>
    </row>
    <row r="68" spans="1:8">
      <c r="A68" s="28" t="s">
        <v>47</v>
      </c>
      <c r="B68" s="98"/>
      <c r="C68" s="101" t="str">
        <f>IF(B68="","",IF(B68=600000,"Correct!","Try again!"))</f>
        <v/>
      </c>
      <c r="D68" s="6"/>
      <c r="E68" s="6"/>
    </row>
    <row r="69" spans="1:8">
      <c r="A69" s="28" t="s">
        <v>93</v>
      </c>
      <c r="B69" s="31"/>
      <c r="C69" s="103"/>
      <c r="D69" s="129" t="str">
        <f>IF(C69="","",IF(C69=800000,"Correct!","Try again!"))</f>
        <v/>
      </c>
      <c r="E69" s="130"/>
    </row>
    <row r="70" spans="1:8">
      <c r="A70" s="97" t="s">
        <v>99</v>
      </c>
      <c r="B70" s="31"/>
      <c r="C70" s="31"/>
      <c r="D70" s="6"/>
      <c r="E70" s="6"/>
    </row>
    <row r="71" spans="1:8">
      <c r="A71" s="15"/>
      <c r="B71" s="27"/>
      <c r="C71" s="27"/>
      <c r="D71" s="22"/>
      <c r="E71" s="4"/>
    </row>
    <row r="72" spans="1:8">
      <c r="A72" s="26" t="s">
        <v>98</v>
      </c>
      <c r="B72" s="27"/>
      <c r="C72" s="27"/>
      <c r="D72" s="22"/>
      <c r="E72" s="4"/>
    </row>
    <row r="73" spans="1:8">
      <c r="A73" s="28" t="s">
        <v>2</v>
      </c>
      <c r="B73" s="103"/>
      <c r="C73" s="101" t="str">
        <f>IF(B73="","",IF(B73=20000,"Correct!","Try again!"))</f>
        <v/>
      </c>
      <c r="D73" s="138"/>
      <c r="E73" s="139"/>
    </row>
    <row r="74" spans="1:8">
      <c r="A74" s="28" t="s">
        <v>4</v>
      </c>
      <c r="B74" s="102"/>
      <c r="C74" s="101" t="str">
        <f>IF(B74="","",IF(B74=12000,"Correct!","Try again!"))</f>
        <v/>
      </c>
      <c r="D74" s="138"/>
      <c r="E74" s="139"/>
    </row>
    <row r="75" spans="1:8">
      <c r="A75" s="28" t="s">
        <v>97</v>
      </c>
      <c r="B75" s="98"/>
      <c r="C75" s="101" t="str">
        <f>IF(B75="","",IF(B75=80000,"Correct!","Try again!"))</f>
        <v/>
      </c>
      <c r="D75" s="44"/>
      <c r="E75" s="100"/>
    </row>
    <row r="76" spans="1:8">
      <c r="A76" s="28" t="s">
        <v>96</v>
      </c>
      <c r="B76" s="31"/>
      <c r="C76" s="99"/>
      <c r="D76" s="129" t="str">
        <f>IF(C76="","",IF(C76=18000,"Correct!","Try again!"))</f>
        <v/>
      </c>
      <c r="E76" s="130"/>
    </row>
    <row r="77" spans="1:8">
      <c r="A77" s="28" t="s">
        <v>93</v>
      </c>
      <c r="B77" s="31"/>
      <c r="C77" s="98"/>
      <c r="D77" s="129" t="str">
        <f>IF(C77="","",IF(C77=94000,"Correct!","Try again!"))</f>
        <v/>
      </c>
      <c r="E77" s="130"/>
    </row>
    <row r="78" spans="1:8">
      <c r="A78" s="97" t="s">
        <v>95</v>
      </c>
      <c r="B78" s="31"/>
      <c r="C78" s="31"/>
      <c r="D78" s="6"/>
      <c r="E78" s="6"/>
    </row>
    <row r="79" spans="1:8">
      <c r="A79" s="15"/>
      <c r="B79" s="27"/>
      <c r="C79" s="27"/>
      <c r="D79" s="22"/>
      <c r="E79" s="4"/>
    </row>
    <row r="80" spans="1:8">
      <c r="A80" s="26" t="s">
        <v>94</v>
      </c>
      <c r="B80" s="27"/>
      <c r="C80" s="27"/>
      <c r="D80" s="22"/>
      <c r="E80" s="4"/>
    </row>
    <row r="81" spans="1:5">
      <c r="A81" s="28" t="s">
        <v>80</v>
      </c>
      <c r="B81" s="103"/>
      <c r="C81" s="101" t="str">
        <f>IF(B81="","",IF(B81=86000,"Correct!","Try again!"))</f>
        <v/>
      </c>
      <c r="D81" s="138"/>
      <c r="E81" s="139"/>
    </row>
    <row r="82" spans="1:5">
      <c r="A82" s="28" t="s">
        <v>93</v>
      </c>
      <c r="B82" s="31"/>
      <c r="C82" s="103"/>
      <c r="D82" s="129" t="str">
        <f>IF(C82="","",IF(C82=86000,"Correct!","Try again!"))</f>
        <v/>
      </c>
      <c r="E82" s="130"/>
    </row>
    <row r="83" spans="1:5">
      <c r="A83" s="97" t="s">
        <v>92</v>
      </c>
      <c r="B83" s="31"/>
      <c r="C83" s="31"/>
      <c r="D83" s="6"/>
      <c r="E83" s="6"/>
    </row>
    <row r="84" spans="1:5">
      <c r="A84" s="97" t="s">
        <v>91</v>
      </c>
      <c r="B84" s="31"/>
      <c r="C84" s="31"/>
      <c r="D84" s="6"/>
      <c r="E84" s="6"/>
    </row>
    <row r="85" spans="1:5">
      <c r="A85" s="15"/>
      <c r="B85" s="27"/>
      <c r="C85" s="27"/>
      <c r="D85" s="22"/>
      <c r="E85" s="4"/>
    </row>
    <row r="86" spans="1:5">
      <c r="A86" s="26" t="s">
        <v>90</v>
      </c>
      <c r="B86" s="27"/>
      <c r="C86" s="27"/>
      <c r="D86" s="22"/>
      <c r="E86" s="4"/>
    </row>
    <row r="87" spans="1:5">
      <c r="A87" s="28" t="s">
        <v>89</v>
      </c>
      <c r="B87" s="103"/>
      <c r="C87" s="101" t="str">
        <f>IF(B87="","",IF(B87=40000,"Correct!","Try again!"))</f>
        <v/>
      </c>
      <c r="D87" s="138"/>
      <c r="E87" s="139"/>
    </row>
    <row r="88" spans="1:5">
      <c r="A88" s="28" t="s">
        <v>88</v>
      </c>
      <c r="B88" s="31"/>
      <c r="C88" s="103"/>
      <c r="D88" s="129" t="str">
        <f>IF(C88="","",IF(C88=40000,"Correct!","Try again!"))</f>
        <v/>
      </c>
      <c r="E88" s="130"/>
    </row>
    <row r="89" spans="1:5">
      <c r="A89" s="97" t="s">
        <v>87</v>
      </c>
      <c r="B89" s="31"/>
      <c r="C89" s="31"/>
      <c r="D89" s="6"/>
      <c r="E89" s="6"/>
    </row>
    <row r="90" spans="1:5">
      <c r="A90" s="15"/>
      <c r="B90" s="27"/>
      <c r="C90" s="27"/>
      <c r="D90" s="22"/>
      <c r="E90" s="4"/>
    </row>
    <row r="91" spans="1:5">
      <c r="A91" s="26" t="s">
        <v>86</v>
      </c>
      <c r="B91" s="27"/>
      <c r="C91" s="27"/>
      <c r="D91" s="22"/>
      <c r="E91" s="4"/>
    </row>
    <row r="92" spans="1:5">
      <c r="A92" s="28" t="s">
        <v>50</v>
      </c>
      <c r="B92" s="103"/>
      <c r="C92" s="101" t="str">
        <f>IF(B92="","",IF(B92=5000,"Correct!","Try again!"))</f>
        <v/>
      </c>
      <c r="D92" s="138"/>
      <c r="E92" s="139"/>
    </row>
    <row r="93" spans="1:5">
      <c r="A93" s="28" t="s">
        <v>22</v>
      </c>
      <c r="B93" s="102"/>
      <c r="C93" s="101" t="str">
        <f>IF(B93="","",IF(B93=9000,"Correct!","Try again!"))</f>
        <v/>
      </c>
      <c r="D93" s="138"/>
      <c r="E93" s="139"/>
    </row>
    <row r="94" spans="1:5">
      <c r="A94" s="28" t="s">
        <v>8</v>
      </c>
      <c r="B94" s="102"/>
      <c r="C94" s="101" t="str">
        <f>IF(B94="","",IF(B94=3000,"Correct!","Try again!"))</f>
        <v/>
      </c>
      <c r="D94" s="44"/>
      <c r="E94" s="100"/>
    </row>
    <row r="95" spans="1:5">
      <c r="A95" s="28" t="s">
        <v>85</v>
      </c>
      <c r="B95" s="31"/>
      <c r="C95" s="99"/>
      <c r="D95" s="129" t="str">
        <f>IF(C95="","",IF(C95=12000,"Correct!","Try again!"))</f>
        <v/>
      </c>
      <c r="E95" s="130"/>
    </row>
    <row r="96" spans="1:5">
      <c r="A96" s="28" t="s">
        <v>84</v>
      </c>
      <c r="B96" s="31"/>
      <c r="C96" s="98"/>
      <c r="D96" s="129" t="str">
        <f>IF(C96="","",IF(C96=5000,"Correct!","Try again!"))</f>
        <v/>
      </c>
      <c r="E96" s="130"/>
    </row>
    <row r="97" spans="1:5">
      <c r="A97" s="97" t="s">
        <v>83</v>
      </c>
      <c r="B97" s="31"/>
      <c r="C97" s="31"/>
      <c r="D97" s="6"/>
      <c r="E97" s="6"/>
    </row>
  </sheetData>
  <sheetProtection password="C690" sheet="1" objects="1" scenarios="1" selectLockedCells="1"/>
  <mergeCells count="52">
    <mergeCell ref="D81:E81"/>
    <mergeCell ref="D76:E76"/>
    <mergeCell ref="D77:E77"/>
    <mergeCell ref="D82:E82"/>
    <mergeCell ref="D95:E95"/>
    <mergeCell ref="D96:E96"/>
    <mergeCell ref="D87:E87"/>
    <mergeCell ref="D88:E88"/>
    <mergeCell ref="D92:E92"/>
    <mergeCell ref="D93:E93"/>
    <mergeCell ref="D73:E73"/>
    <mergeCell ref="D74:E74"/>
    <mergeCell ref="C30:H30"/>
    <mergeCell ref="C31:H31"/>
    <mergeCell ref="C32:H32"/>
    <mergeCell ref="D69:E69"/>
    <mergeCell ref="A51:E51"/>
    <mergeCell ref="A52:E52"/>
    <mergeCell ref="A53:E53"/>
    <mergeCell ref="A50:E50"/>
    <mergeCell ref="C18:H18"/>
    <mergeCell ref="C19:H19"/>
    <mergeCell ref="C20:H20"/>
    <mergeCell ref="C21:H21"/>
    <mergeCell ref="C22:H22"/>
    <mergeCell ref="C24:H24"/>
    <mergeCell ref="C25:H25"/>
    <mergeCell ref="C26:H26"/>
    <mergeCell ref="C27:H27"/>
    <mergeCell ref="C28:H28"/>
    <mergeCell ref="C23:H23"/>
    <mergeCell ref="D67:E67"/>
    <mergeCell ref="C39:H39"/>
    <mergeCell ref="C40:H40"/>
    <mergeCell ref="C41:H41"/>
    <mergeCell ref="C42:H42"/>
    <mergeCell ref="C43:H43"/>
    <mergeCell ref="C44:H44"/>
    <mergeCell ref="C33:H33"/>
    <mergeCell ref="C34:H34"/>
    <mergeCell ref="C35:H35"/>
    <mergeCell ref="C36:H36"/>
    <mergeCell ref="C37:H37"/>
    <mergeCell ref="C38:H38"/>
    <mergeCell ref="C29:H29"/>
    <mergeCell ref="A54:E54"/>
    <mergeCell ref="D10:E10"/>
    <mergeCell ref="D13:E13"/>
    <mergeCell ref="D14:E14"/>
    <mergeCell ref="D15:E15"/>
    <mergeCell ref="D11:E11"/>
    <mergeCell ref="D12:E12"/>
  </mergeCells>
  <dataValidations count="9">
    <dataValidation type="whole" errorStyle="warning" operator="equal" allowBlank="1" showInputMessage="1" showErrorMessage="1" errorTitle="Incorrect entry." error="Please try again." sqref="B33 IX33 ST33 ACP33 AML33 AWH33 BGD33 BPZ33 BZV33 CJR33 CTN33 DDJ33 DNF33 DXB33 EGX33 EQT33 FAP33 FKL33 FUH33 GED33 GNZ33 GXV33 HHR33 HRN33 IBJ33 ILF33 IVB33 JEX33 JOT33 JYP33 KIL33 KSH33 LCD33 LLZ33 LVV33 MFR33 MPN33 MZJ33 NJF33 NTB33 OCX33 OMT33 OWP33 PGL33 PQH33 QAD33 QJZ33 QTV33 RDR33 RNN33 RXJ33 SHF33 SRB33 TAX33 TKT33 TUP33 UEL33 UOH33 UYD33 VHZ33 VRV33 WBR33 WLN33 WVJ33 B65569 IX65569 ST65569 ACP65569 AML65569 AWH65569 BGD65569 BPZ65569 BZV65569 CJR65569 CTN65569 DDJ65569 DNF65569 DXB65569 EGX65569 EQT65569 FAP65569 FKL65569 FUH65569 GED65569 GNZ65569 GXV65569 HHR65569 HRN65569 IBJ65569 ILF65569 IVB65569 JEX65569 JOT65569 JYP65569 KIL65569 KSH65569 LCD65569 LLZ65569 LVV65569 MFR65569 MPN65569 MZJ65569 NJF65569 NTB65569 OCX65569 OMT65569 OWP65569 PGL65569 PQH65569 QAD65569 QJZ65569 QTV65569 RDR65569 RNN65569 RXJ65569 SHF65569 SRB65569 TAX65569 TKT65569 TUP65569 UEL65569 UOH65569 UYD65569 VHZ65569 VRV65569 WBR65569 WLN65569 WVJ65569 B131105 IX131105 ST131105 ACP131105 AML131105 AWH131105 BGD131105 BPZ131105 BZV131105 CJR131105 CTN131105 DDJ131105 DNF131105 DXB131105 EGX131105 EQT131105 FAP131105 FKL131105 FUH131105 GED131105 GNZ131105 GXV131105 HHR131105 HRN131105 IBJ131105 ILF131105 IVB131105 JEX131105 JOT131105 JYP131105 KIL131105 KSH131105 LCD131105 LLZ131105 LVV131105 MFR131105 MPN131105 MZJ131105 NJF131105 NTB131105 OCX131105 OMT131105 OWP131105 PGL131105 PQH131105 QAD131105 QJZ131105 QTV131105 RDR131105 RNN131105 RXJ131105 SHF131105 SRB131105 TAX131105 TKT131105 TUP131105 UEL131105 UOH131105 UYD131105 VHZ131105 VRV131105 WBR131105 WLN131105 WVJ131105 B196641 IX196641 ST196641 ACP196641 AML196641 AWH196641 BGD196641 BPZ196641 BZV196641 CJR196641 CTN196641 DDJ196641 DNF196641 DXB196641 EGX196641 EQT196641 FAP196641 FKL196641 FUH196641 GED196641 GNZ196641 GXV196641 HHR196641 HRN196641 IBJ196641 ILF196641 IVB196641 JEX196641 JOT196641 JYP196641 KIL196641 KSH196641 LCD196641 LLZ196641 LVV196641 MFR196641 MPN196641 MZJ196641 NJF196641 NTB196641 OCX196641 OMT196641 OWP196641 PGL196641 PQH196641 QAD196641 QJZ196641 QTV196641 RDR196641 RNN196641 RXJ196641 SHF196641 SRB196641 TAX196641 TKT196641 TUP196641 UEL196641 UOH196641 UYD196641 VHZ196641 VRV196641 WBR196641 WLN196641 WVJ196641 B262177 IX262177 ST262177 ACP262177 AML262177 AWH262177 BGD262177 BPZ262177 BZV262177 CJR262177 CTN262177 DDJ262177 DNF262177 DXB262177 EGX262177 EQT262177 FAP262177 FKL262177 FUH262177 GED262177 GNZ262177 GXV262177 HHR262177 HRN262177 IBJ262177 ILF262177 IVB262177 JEX262177 JOT262177 JYP262177 KIL262177 KSH262177 LCD262177 LLZ262177 LVV262177 MFR262177 MPN262177 MZJ262177 NJF262177 NTB262177 OCX262177 OMT262177 OWP262177 PGL262177 PQH262177 QAD262177 QJZ262177 QTV262177 RDR262177 RNN262177 RXJ262177 SHF262177 SRB262177 TAX262177 TKT262177 TUP262177 UEL262177 UOH262177 UYD262177 VHZ262177 VRV262177 WBR262177 WLN262177 WVJ262177 B327713 IX327713 ST327713 ACP327713 AML327713 AWH327713 BGD327713 BPZ327713 BZV327713 CJR327713 CTN327713 DDJ327713 DNF327713 DXB327713 EGX327713 EQT327713 FAP327713 FKL327713 FUH327713 GED327713 GNZ327713 GXV327713 HHR327713 HRN327713 IBJ327713 ILF327713 IVB327713 JEX327713 JOT327713 JYP327713 KIL327713 KSH327713 LCD327713 LLZ327713 LVV327713 MFR327713 MPN327713 MZJ327713 NJF327713 NTB327713 OCX327713 OMT327713 OWP327713 PGL327713 PQH327713 QAD327713 QJZ327713 QTV327713 RDR327713 RNN327713 RXJ327713 SHF327713 SRB327713 TAX327713 TKT327713 TUP327713 UEL327713 UOH327713 UYD327713 VHZ327713 VRV327713 WBR327713 WLN327713 WVJ327713 B393249 IX393249 ST393249 ACP393249 AML393249 AWH393249 BGD393249 BPZ393249 BZV393249 CJR393249 CTN393249 DDJ393249 DNF393249 DXB393249 EGX393249 EQT393249 FAP393249 FKL393249 FUH393249 GED393249 GNZ393249 GXV393249 HHR393249 HRN393249 IBJ393249 ILF393249 IVB393249 JEX393249 JOT393249 JYP393249 KIL393249 KSH393249 LCD393249 LLZ393249 LVV393249 MFR393249 MPN393249 MZJ393249 NJF393249 NTB393249 OCX393249 OMT393249 OWP393249 PGL393249 PQH393249 QAD393249 QJZ393249 QTV393249 RDR393249 RNN393249 RXJ393249 SHF393249 SRB393249 TAX393249 TKT393249 TUP393249 UEL393249 UOH393249 UYD393249 VHZ393249 VRV393249 WBR393249 WLN393249 WVJ393249 B458785 IX458785 ST458785 ACP458785 AML458785 AWH458785 BGD458785 BPZ458785 BZV458785 CJR458785 CTN458785 DDJ458785 DNF458785 DXB458785 EGX458785 EQT458785 FAP458785 FKL458785 FUH458785 GED458785 GNZ458785 GXV458785 HHR458785 HRN458785 IBJ458785 ILF458785 IVB458785 JEX458785 JOT458785 JYP458785 KIL458785 KSH458785 LCD458785 LLZ458785 LVV458785 MFR458785 MPN458785 MZJ458785 NJF458785 NTB458785 OCX458785 OMT458785 OWP458785 PGL458785 PQH458785 QAD458785 QJZ458785 QTV458785 RDR458785 RNN458785 RXJ458785 SHF458785 SRB458785 TAX458785 TKT458785 TUP458785 UEL458785 UOH458785 UYD458785 VHZ458785 VRV458785 WBR458785 WLN458785 WVJ458785 B524321 IX524321 ST524321 ACP524321 AML524321 AWH524321 BGD524321 BPZ524321 BZV524321 CJR524321 CTN524321 DDJ524321 DNF524321 DXB524321 EGX524321 EQT524321 FAP524321 FKL524321 FUH524321 GED524321 GNZ524321 GXV524321 HHR524321 HRN524321 IBJ524321 ILF524321 IVB524321 JEX524321 JOT524321 JYP524321 KIL524321 KSH524321 LCD524321 LLZ524321 LVV524321 MFR524321 MPN524321 MZJ524321 NJF524321 NTB524321 OCX524321 OMT524321 OWP524321 PGL524321 PQH524321 QAD524321 QJZ524321 QTV524321 RDR524321 RNN524321 RXJ524321 SHF524321 SRB524321 TAX524321 TKT524321 TUP524321 UEL524321 UOH524321 UYD524321 VHZ524321 VRV524321 WBR524321 WLN524321 WVJ524321 B589857 IX589857 ST589857 ACP589857 AML589857 AWH589857 BGD589857 BPZ589857 BZV589857 CJR589857 CTN589857 DDJ589857 DNF589857 DXB589857 EGX589857 EQT589857 FAP589857 FKL589857 FUH589857 GED589857 GNZ589857 GXV589857 HHR589857 HRN589857 IBJ589857 ILF589857 IVB589857 JEX589857 JOT589857 JYP589857 KIL589857 KSH589857 LCD589857 LLZ589857 LVV589857 MFR589857 MPN589857 MZJ589857 NJF589857 NTB589857 OCX589857 OMT589857 OWP589857 PGL589857 PQH589857 QAD589857 QJZ589857 QTV589857 RDR589857 RNN589857 RXJ589857 SHF589857 SRB589857 TAX589857 TKT589857 TUP589857 UEL589857 UOH589857 UYD589857 VHZ589857 VRV589857 WBR589857 WLN589857 WVJ589857 B655393 IX655393 ST655393 ACP655393 AML655393 AWH655393 BGD655393 BPZ655393 BZV655393 CJR655393 CTN655393 DDJ655393 DNF655393 DXB655393 EGX655393 EQT655393 FAP655393 FKL655393 FUH655393 GED655393 GNZ655393 GXV655393 HHR655393 HRN655393 IBJ655393 ILF655393 IVB655393 JEX655393 JOT655393 JYP655393 KIL655393 KSH655393 LCD655393 LLZ655393 LVV655393 MFR655393 MPN655393 MZJ655393 NJF655393 NTB655393 OCX655393 OMT655393 OWP655393 PGL655393 PQH655393 QAD655393 QJZ655393 QTV655393 RDR655393 RNN655393 RXJ655393 SHF655393 SRB655393 TAX655393 TKT655393 TUP655393 UEL655393 UOH655393 UYD655393 VHZ655393 VRV655393 WBR655393 WLN655393 WVJ655393 B720929 IX720929 ST720929 ACP720929 AML720929 AWH720929 BGD720929 BPZ720929 BZV720929 CJR720929 CTN720929 DDJ720929 DNF720929 DXB720929 EGX720929 EQT720929 FAP720929 FKL720929 FUH720929 GED720929 GNZ720929 GXV720929 HHR720929 HRN720929 IBJ720929 ILF720929 IVB720929 JEX720929 JOT720929 JYP720929 KIL720929 KSH720929 LCD720929 LLZ720929 LVV720929 MFR720929 MPN720929 MZJ720929 NJF720929 NTB720929 OCX720929 OMT720929 OWP720929 PGL720929 PQH720929 QAD720929 QJZ720929 QTV720929 RDR720929 RNN720929 RXJ720929 SHF720929 SRB720929 TAX720929 TKT720929 TUP720929 UEL720929 UOH720929 UYD720929 VHZ720929 VRV720929 WBR720929 WLN720929 WVJ720929 B786465 IX786465 ST786465 ACP786465 AML786465 AWH786465 BGD786465 BPZ786465 BZV786465 CJR786465 CTN786465 DDJ786465 DNF786465 DXB786465 EGX786465 EQT786465 FAP786465 FKL786465 FUH786465 GED786465 GNZ786465 GXV786465 HHR786465 HRN786465 IBJ786465 ILF786465 IVB786465 JEX786465 JOT786465 JYP786465 KIL786465 KSH786465 LCD786465 LLZ786465 LVV786465 MFR786465 MPN786465 MZJ786465 NJF786465 NTB786465 OCX786465 OMT786465 OWP786465 PGL786465 PQH786465 QAD786465 QJZ786465 QTV786465 RDR786465 RNN786465 RXJ786465 SHF786465 SRB786465 TAX786465 TKT786465 TUP786465 UEL786465 UOH786465 UYD786465 VHZ786465 VRV786465 WBR786465 WLN786465 WVJ786465 B852001 IX852001 ST852001 ACP852001 AML852001 AWH852001 BGD852001 BPZ852001 BZV852001 CJR852001 CTN852001 DDJ852001 DNF852001 DXB852001 EGX852001 EQT852001 FAP852001 FKL852001 FUH852001 GED852001 GNZ852001 GXV852001 HHR852001 HRN852001 IBJ852001 ILF852001 IVB852001 JEX852001 JOT852001 JYP852001 KIL852001 KSH852001 LCD852001 LLZ852001 LVV852001 MFR852001 MPN852001 MZJ852001 NJF852001 NTB852001 OCX852001 OMT852001 OWP852001 PGL852001 PQH852001 QAD852001 QJZ852001 QTV852001 RDR852001 RNN852001 RXJ852001 SHF852001 SRB852001 TAX852001 TKT852001 TUP852001 UEL852001 UOH852001 UYD852001 VHZ852001 VRV852001 WBR852001 WLN852001 WVJ852001 B917537 IX917537 ST917537 ACP917537 AML917537 AWH917537 BGD917537 BPZ917537 BZV917537 CJR917537 CTN917537 DDJ917537 DNF917537 DXB917537 EGX917537 EQT917537 FAP917537 FKL917537 FUH917537 GED917537 GNZ917537 GXV917537 HHR917537 HRN917537 IBJ917537 ILF917537 IVB917537 JEX917537 JOT917537 JYP917537 KIL917537 KSH917537 LCD917537 LLZ917537 LVV917537 MFR917537 MPN917537 MZJ917537 NJF917537 NTB917537 OCX917537 OMT917537 OWP917537 PGL917537 PQH917537 QAD917537 QJZ917537 QTV917537 RDR917537 RNN917537 RXJ917537 SHF917537 SRB917537 TAX917537 TKT917537 TUP917537 UEL917537 UOH917537 UYD917537 VHZ917537 VRV917537 WBR917537 WLN917537 WVJ917537 B983073 IX983073 ST983073 ACP983073 AML983073 AWH983073 BGD983073 BPZ983073 BZV983073 CJR983073 CTN983073 DDJ983073 DNF983073 DXB983073 EGX983073 EQT983073 FAP983073 FKL983073 FUH983073 GED983073 GNZ983073 GXV983073 HHR983073 HRN983073 IBJ983073 ILF983073 IVB983073 JEX983073 JOT983073 JYP983073 KIL983073 KSH983073 LCD983073 LLZ983073 LVV983073 MFR983073 MPN983073 MZJ983073 NJF983073 NTB983073 OCX983073 OMT983073 OWP983073 PGL983073 PQH983073 QAD983073 QJZ983073 QTV983073 RDR983073 RNN983073 RXJ983073 SHF983073 SRB983073 TAX983073 TKT983073 TUP983073 UEL983073 UOH983073 UYD983073 VHZ983073 VRV983073 WBR983073 WLN983073 WVJ983073">
      <formula1>450000</formula1>
    </dataValidation>
    <dataValidation type="whole" errorStyle="warning" operator="equal" allowBlank="1" showInputMessage="1" showErrorMessage="1" errorTitle="Incorrect entry." error="Please try again." sqref="B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B65560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B131096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B196632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B262168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B327704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B393240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B458776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B524312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B589848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B655384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B720920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B786456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B851992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B917528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B983064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WVJ983064">
      <formula1>179000</formula1>
    </dataValidation>
    <dataValidation type="whole" errorStyle="warning" operator="equal" allowBlank="1" showInputMessage="1" showErrorMessage="1" errorTitle="Incorrect entry." error="Please try again." sqref="B39 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B65575 IX65575 ST65575 ACP65575 AML65575 AWH65575 BGD65575 BPZ65575 BZV65575 CJR65575 CTN65575 DDJ65575 DNF65575 DXB65575 EGX65575 EQT65575 FAP65575 FKL65575 FUH65575 GED65575 GNZ65575 GXV65575 HHR65575 HRN65575 IBJ65575 ILF65575 IVB65575 JEX65575 JOT65575 JYP65575 KIL65575 KSH65575 LCD65575 LLZ65575 LVV65575 MFR65575 MPN65575 MZJ65575 NJF65575 NTB65575 OCX65575 OMT65575 OWP65575 PGL65575 PQH65575 QAD65575 QJZ65575 QTV65575 RDR65575 RNN65575 RXJ65575 SHF65575 SRB65575 TAX65575 TKT65575 TUP65575 UEL65575 UOH65575 UYD65575 VHZ65575 VRV65575 WBR65575 WLN65575 WVJ65575 B131111 IX131111 ST131111 ACP131111 AML131111 AWH131111 BGD131111 BPZ131111 BZV131111 CJR131111 CTN131111 DDJ131111 DNF131111 DXB131111 EGX131111 EQT131111 FAP131111 FKL131111 FUH131111 GED131111 GNZ131111 GXV131111 HHR131111 HRN131111 IBJ131111 ILF131111 IVB131111 JEX131111 JOT131111 JYP131111 KIL131111 KSH131111 LCD131111 LLZ131111 LVV131111 MFR131111 MPN131111 MZJ131111 NJF131111 NTB131111 OCX131111 OMT131111 OWP131111 PGL131111 PQH131111 QAD131111 QJZ131111 QTV131111 RDR131111 RNN131111 RXJ131111 SHF131111 SRB131111 TAX131111 TKT131111 TUP131111 UEL131111 UOH131111 UYD131111 VHZ131111 VRV131111 WBR131111 WLN131111 WVJ131111 B196647 IX196647 ST196647 ACP196647 AML196647 AWH196647 BGD196647 BPZ196647 BZV196647 CJR196647 CTN196647 DDJ196647 DNF196647 DXB196647 EGX196647 EQT196647 FAP196647 FKL196647 FUH196647 GED196647 GNZ196647 GXV196647 HHR196647 HRN196647 IBJ196647 ILF196647 IVB196647 JEX196647 JOT196647 JYP196647 KIL196647 KSH196647 LCD196647 LLZ196647 LVV196647 MFR196647 MPN196647 MZJ196647 NJF196647 NTB196647 OCX196647 OMT196647 OWP196647 PGL196647 PQH196647 QAD196647 QJZ196647 QTV196647 RDR196647 RNN196647 RXJ196647 SHF196647 SRB196647 TAX196647 TKT196647 TUP196647 UEL196647 UOH196647 UYD196647 VHZ196647 VRV196647 WBR196647 WLN196647 WVJ196647 B262183 IX262183 ST262183 ACP262183 AML262183 AWH262183 BGD262183 BPZ262183 BZV262183 CJR262183 CTN262183 DDJ262183 DNF262183 DXB262183 EGX262183 EQT262183 FAP262183 FKL262183 FUH262183 GED262183 GNZ262183 GXV262183 HHR262183 HRN262183 IBJ262183 ILF262183 IVB262183 JEX262183 JOT262183 JYP262183 KIL262183 KSH262183 LCD262183 LLZ262183 LVV262183 MFR262183 MPN262183 MZJ262183 NJF262183 NTB262183 OCX262183 OMT262183 OWP262183 PGL262183 PQH262183 QAD262183 QJZ262183 QTV262183 RDR262183 RNN262183 RXJ262183 SHF262183 SRB262183 TAX262183 TKT262183 TUP262183 UEL262183 UOH262183 UYD262183 VHZ262183 VRV262183 WBR262183 WLN262183 WVJ262183 B327719 IX327719 ST327719 ACP327719 AML327719 AWH327719 BGD327719 BPZ327719 BZV327719 CJR327719 CTN327719 DDJ327719 DNF327719 DXB327719 EGX327719 EQT327719 FAP327719 FKL327719 FUH327719 GED327719 GNZ327719 GXV327719 HHR327719 HRN327719 IBJ327719 ILF327719 IVB327719 JEX327719 JOT327719 JYP327719 KIL327719 KSH327719 LCD327719 LLZ327719 LVV327719 MFR327719 MPN327719 MZJ327719 NJF327719 NTB327719 OCX327719 OMT327719 OWP327719 PGL327719 PQH327719 QAD327719 QJZ327719 QTV327719 RDR327719 RNN327719 RXJ327719 SHF327719 SRB327719 TAX327719 TKT327719 TUP327719 UEL327719 UOH327719 UYD327719 VHZ327719 VRV327719 WBR327719 WLN327719 WVJ327719 B393255 IX393255 ST393255 ACP393255 AML393255 AWH393255 BGD393255 BPZ393255 BZV393255 CJR393255 CTN393255 DDJ393255 DNF393255 DXB393255 EGX393255 EQT393255 FAP393255 FKL393255 FUH393255 GED393255 GNZ393255 GXV393255 HHR393255 HRN393255 IBJ393255 ILF393255 IVB393255 JEX393255 JOT393255 JYP393255 KIL393255 KSH393255 LCD393255 LLZ393255 LVV393255 MFR393255 MPN393255 MZJ393255 NJF393255 NTB393255 OCX393255 OMT393255 OWP393255 PGL393255 PQH393255 QAD393255 QJZ393255 QTV393255 RDR393255 RNN393255 RXJ393255 SHF393255 SRB393255 TAX393255 TKT393255 TUP393255 UEL393255 UOH393255 UYD393255 VHZ393255 VRV393255 WBR393255 WLN393255 WVJ393255 B458791 IX458791 ST458791 ACP458791 AML458791 AWH458791 BGD458791 BPZ458791 BZV458791 CJR458791 CTN458791 DDJ458791 DNF458791 DXB458791 EGX458791 EQT458791 FAP458791 FKL458791 FUH458791 GED458791 GNZ458791 GXV458791 HHR458791 HRN458791 IBJ458791 ILF458791 IVB458791 JEX458791 JOT458791 JYP458791 KIL458791 KSH458791 LCD458791 LLZ458791 LVV458791 MFR458791 MPN458791 MZJ458791 NJF458791 NTB458791 OCX458791 OMT458791 OWP458791 PGL458791 PQH458791 QAD458791 QJZ458791 QTV458791 RDR458791 RNN458791 RXJ458791 SHF458791 SRB458791 TAX458791 TKT458791 TUP458791 UEL458791 UOH458791 UYD458791 VHZ458791 VRV458791 WBR458791 WLN458791 WVJ458791 B524327 IX524327 ST524327 ACP524327 AML524327 AWH524327 BGD524327 BPZ524327 BZV524327 CJR524327 CTN524327 DDJ524327 DNF524327 DXB524327 EGX524327 EQT524327 FAP524327 FKL524327 FUH524327 GED524327 GNZ524327 GXV524327 HHR524327 HRN524327 IBJ524327 ILF524327 IVB524327 JEX524327 JOT524327 JYP524327 KIL524327 KSH524327 LCD524327 LLZ524327 LVV524327 MFR524327 MPN524327 MZJ524327 NJF524327 NTB524327 OCX524327 OMT524327 OWP524327 PGL524327 PQH524327 QAD524327 QJZ524327 QTV524327 RDR524327 RNN524327 RXJ524327 SHF524327 SRB524327 TAX524327 TKT524327 TUP524327 UEL524327 UOH524327 UYD524327 VHZ524327 VRV524327 WBR524327 WLN524327 WVJ524327 B589863 IX589863 ST589863 ACP589863 AML589863 AWH589863 BGD589863 BPZ589863 BZV589863 CJR589863 CTN589863 DDJ589863 DNF589863 DXB589863 EGX589863 EQT589863 FAP589863 FKL589863 FUH589863 GED589863 GNZ589863 GXV589863 HHR589863 HRN589863 IBJ589863 ILF589863 IVB589863 JEX589863 JOT589863 JYP589863 KIL589863 KSH589863 LCD589863 LLZ589863 LVV589863 MFR589863 MPN589863 MZJ589863 NJF589863 NTB589863 OCX589863 OMT589863 OWP589863 PGL589863 PQH589863 QAD589863 QJZ589863 QTV589863 RDR589863 RNN589863 RXJ589863 SHF589863 SRB589863 TAX589863 TKT589863 TUP589863 UEL589863 UOH589863 UYD589863 VHZ589863 VRV589863 WBR589863 WLN589863 WVJ589863 B655399 IX655399 ST655399 ACP655399 AML655399 AWH655399 BGD655399 BPZ655399 BZV655399 CJR655399 CTN655399 DDJ655399 DNF655399 DXB655399 EGX655399 EQT655399 FAP655399 FKL655399 FUH655399 GED655399 GNZ655399 GXV655399 HHR655399 HRN655399 IBJ655399 ILF655399 IVB655399 JEX655399 JOT655399 JYP655399 KIL655399 KSH655399 LCD655399 LLZ655399 LVV655399 MFR655399 MPN655399 MZJ655399 NJF655399 NTB655399 OCX655399 OMT655399 OWP655399 PGL655399 PQH655399 QAD655399 QJZ655399 QTV655399 RDR655399 RNN655399 RXJ655399 SHF655399 SRB655399 TAX655399 TKT655399 TUP655399 UEL655399 UOH655399 UYD655399 VHZ655399 VRV655399 WBR655399 WLN655399 WVJ655399 B720935 IX720935 ST720935 ACP720935 AML720935 AWH720935 BGD720935 BPZ720935 BZV720935 CJR720935 CTN720935 DDJ720935 DNF720935 DXB720935 EGX720935 EQT720935 FAP720935 FKL720935 FUH720935 GED720935 GNZ720935 GXV720935 HHR720935 HRN720935 IBJ720935 ILF720935 IVB720935 JEX720935 JOT720935 JYP720935 KIL720935 KSH720935 LCD720935 LLZ720935 LVV720935 MFR720935 MPN720935 MZJ720935 NJF720935 NTB720935 OCX720935 OMT720935 OWP720935 PGL720935 PQH720935 QAD720935 QJZ720935 QTV720935 RDR720935 RNN720935 RXJ720935 SHF720935 SRB720935 TAX720935 TKT720935 TUP720935 UEL720935 UOH720935 UYD720935 VHZ720935 VRV720935 WBR720935 WLN720935 WVJ720935 B786471 IX786471 ST786471 ACP786471 AML786471 AWH786471 BGD786471 BPZ786471 BZV786471 CJR786471 CTN786471 DDJ786471 DNF786471 DXB786471 EGX786471 EQT786471 FAP786471 FKL786471 FUH786471 GED786471 GNZ786471 GXV786471 HHR786471 HRN786471 IBJ786471 ILF786471 IVB786471 JEX786471 JOT786471 JYP786471 KIL786471 KSH786471 LCD786471 LLZ786471 LVV786471 MFR786471 MPN786471 MZJ786471 NJF786471 NTB786471 OCX786471 OMT786471 OWP786471 PGL786471 PQH786471 QAD786471 QJZ786471 QTV786471 RDR786471 RNN786471 RXJ786471 SHF786471 SRB786471 TAX786471 TKT786471 TUP786471 UEL786471 UOH786471 UYD786471 VHZ786471 VRV786471 WBR786471 WLN786471 WVJ786471 B852007 IX852007 ST852007 ACP852007 AML852007 AWH852007 BGD852007 BPZ852007 BZV852007 CJR852007 CTN852007 DDJ852007 DNF852007 DXB852007 EGX852007 EQT852007 FAP852007 FKL852007 FUH852007 GED852007 GNZ852007 GXV852007 HHR852007 HRN852007 IBJ852007 ILF852007 IVB852007 JEX852007 JOT852007 JYP852007 KIL852007 KSH852007 LCD852007 LLZ852007 LVV852007 MFR852007 MPN852007 MZJ852007 NJF852007 NTB852007 OCX852007 OMT852007 OWP852007 PGL852007 PQH852007 QAD852007 QJZ852007 QTV852007 RDR852007 RNN852007 RXJ852007 SHF852007 SRB852007 TAX852007 TKT852007 TUP852007 UEL852007 UOH852007 UYD852007 VHZ852007 VRV852007 WBR852007 WLN852007 WVJ852007 B917543 IX917543 ST917543 ACP917543 AML917543 AWH917543 BGD917543 BPZ917543 BZV917543 CJR917543 CTN917543 DDJ917543 DNF917543 DXB917543 EGX917543 EQT917543 FAP917543 FKL917543 FUH917543 GED917543 GNZ917543 GXV917543 HHR917543 HRN917543 IBJ917543 ILF917543 IVB917543 JEX917543 JOT917543 JYP917543 KIL917543 KSH917543 LCD917543 LLZ917543 LVV917543 MFR917543 MPN917543 MZJ917543 NJF917543 NTB917543 OCX917543 OMT917543 OWP917543 PGL917543 PQH917543 QAD917543 QJZ917543 QTV917543 RDR917543 RNN917543 RXJ917543 SHF917543 SRB917543 TAX917543 TKT917543 TUP917543 UEL917543 UOH917543 UYD917543 VHZ917543 VRV917543 WBR917543 WLN917543 WVJ917543 B983079 IX983079 ST983079 ACP983079 AML983079 AWH983079 BGD983079 BPZ983079 BZV983079 CJR983079 CTN983079 DDJ983079 DNF983079 DXB983079 EGX983079 EQT983079 FAP983079 FKL983079 FUH983079 GED983079 GNZ983079 GXV983079 HHR983079 HRN983079 IBJ983079 ILF983079 IVB983079 JEX983079 JOT983079 JYP983079 KIL983079 KSH983079 LCD983079 LLZ983079 LVV983079 MFR983079 MPN983079 MZJ983079 NJF983079 NTB983079 OCX983079 OMT983079 OWP983079 PGL983079 PQH983079 QAD983079 QJZ983079 QTV983079 RDR983079 RNN983079 RXJ983079 SHF983079 SRB983079 TAX983079 TKT983079 TUP983079 UEL983079 UOH983079 UYD983079 VHZ983079 VRV983079 WBR983079 WLN983079 WVJ983079">
      <formula1>300000</formula1>
    </dataValidation>
    <dataValidation type="whole" errorStyle="warning" operator="equal" allowBlank="1" showInputMessage="1" showErrorMessage="1" errorTitle="Incorrect entry." error="Please try again." sqref="B36 IX36 ST36 ACP36 AML36 AWH36 BGD36 BPZ36 BZV36 CJR36 CTN36 DDJ36 DNF36 DXB36 EGX36 EQT36 FAP36 FKL36 FUH36 GED36 GNZ36 GXV36 HHR36 HRN36 IBJ36 ILF36 IVB36 JEX36 JOT36 JYP36 KIL36 KSH36 LCD36 LLZ36 LVV36 MFR36 MPN36 MZJ36 NJF36 NTB36 OCX36 OMT36 OWP36 PGL36 PQH36 QAD36 QJZ36 QTV36 RDR36 RNN36 RXJ36 SHF36 SRB36 TAX36 TKT36 TUP36 UEL36 UOH36 UYD36 VHZ36 VRV36 WBR36 WLN36 WVJ36 B65572 IX65572 ST65572 ACP65572 AML65572 AWH65572 BGD65572 BPZ65572 BZV65572 CJR65572 CTN65572 DDJ65572 DNF65572 DXB65572 EGX65572 EQT65572 FAP65572 FKL65572 FUH65572 GED65572 GNZ65572 GXV65572 HHR65572 HRN65572 IBJ65572 ILF65572 IVB65572 JEX65572 JOT65572 JYP65572 KIL65572 KSH65572 LCD65572 LLZ65572 LVV65572 MFR65572 MPN65572 MZJ65572 NJF65572 NTB65572 OCX65572 OMT65572 OWP65572 PGL65572 PQH65572 QAD65572 QJZ65572 QTV65572 RDR65572 RNN65572 RXJ65572 SHF65572 SRB65572 TAX65572 TKT65572 TUP65572 UEL65572 UOH65572 UYD65572 VHZ65572 VRV65572 WBR65572 WLN65572 WVJ65572 B131108 IX131108 ST131108 ACP131108 AML131108 AWH131108 BGD131108 BPZ131108 BZV131108 CJR131108 CTN131108 DDJ131108 DNF131108 DXB131108 EGX131108 EQT131108 FAP131108 FKL131108 FUH131108 GED131108 GNZ131108 GXV131108 HHR131108 HRN131108 IBJ131108 ILF131108 IVB131108 JEX131108 JOT131108 JYP131108 KIL131108 KSH131108 LCD131108 LLZ131108 LVV131108 MFR131108 MPN131108 MZJ131108 NJF131108 NTB131108 OCX131108 OMT131108 OWP131108 PGL131108 PQH131108 QAD131108 QJZ131108 QTV131108 RDR131108 RNN131108 RXJ131108 SHF131108 SRB131108 TAX131108 TKT131108 TUP131108 UEL131108 UOH131108 UYD131108 VHZ131108 VRV131108 WBR131108 WLN131108 WVJ131108 B196644 IX196644 ST196644 ACP196644 AML196644 AWH196644 BGD196644 BPZ196644 BZV196644 CJR196644 CTN196644 DDJ196644 DNF196644 DXB196644 EGX196644 EQT196644 FAP196644 FKL196644 FUH196644 GED196644 GNZ196644 GXV196644 HHR196644 HRN196644 IBJ196644 ILF196644 IVB196644 JEX196644 JOT196644 JYP196644 KIL196644 KSH196644 LCD196644 LLZ196644 LVV196644 MFR196644 MPN196644 MZJ196644 NJF196644 NTB196644 OCX196644 OMT196644 OWP196644 PGL196644 PQH196644 QAD196644 QJZ196644 QTV196644 RDR196644 RNN196644 RXJ196644 SHF196644 SRB196644 TAX196644 TKT196644 TUP196644 UEL196644 UOH196644 UYD196644 VHZ196644 VRV196644 WBR196644 WLN196644 WVJ196644 B262180 IX262180 ST262180 ACP262180 AML262180 AWH262180 BGD262180 BPZ262180 BZV262180 CJR262180 CTN262180 DDJ262180 DNF262180 DXB262180 EGX262180 EQT262180 FAP262180 FKL262180 FUH262180 GED262180 GNZ262180 GXV262180 HHR262180 HRN262180 IBJ262180 ILF262180 IVB262180 JEX262180 JOT262180 JYP262180 KIL262180 KSH262180 LCD262180 LLZ262180 LVV262180 MFR262180 MPN262180 MZJ262180 NJF262180 NTB262180 OCX262180 OMT262180 OWP262180 PGL262180 PQH262180 QAD262180 QJZ262180 QTV262180 RDR262180 RNN262180 RXJ262180 SHF262180 SRB262180 TAX262180 TKT262180 TUP262180 UEL262180 UOH262180 UYD262180 VHZ262180 VRV262180 WBR262180 WLN262180 WVJ262180 B327716 IX327716 ST327716 ACP327716 AML327716 AWH327716 BGD327716 BPZ327716 BZV327716 CJR327716 CTN327716 DDJ327716 DNF327716 DXB327716 EGX327716 EQT327716 FAP327716 FKL327716 FUH327716 GED327716 GNZ327716 GXV327716 HHR327716 HRN327716 IBJ327716 ILF327716 IVB327716 JEX327716 JOT327716 JYP327716 KIL327716 KSH327716 LCD327716 LLZ327716 LVV327716 MFR327716 MPN327716 MZJ327716 NJF327716 NTB327716 OCX327716 OMT327716 OWP327716 PGL327716 PQH327716 QAD327716 QJZ327716 QTV327716 RDR327716 RNN327716 RXJ327716 SHF327716 SRB327716 TAX327716 TKT327716 TUP327716 UEL327716 UOH327716 UYD327716 VHZ327716 VRV327716 WBR327716 WLN327716 WVJ327716 B393252 IX393252 ST393252 ACP393252 AML393252 AWH393252 BGD393252 BPZ393252 BZV393252 CJR393252 CTN393252 DDJ393252 DNF393252 DXB393252 EGX393252 EQT393252 FAP393252 FKL393252 FUH393252 GED393252 GNZ393252 GXV393252 HHR393252 HRN393252 IBJ393252 ILF393252 IVB393252 JEX393252 JOT393252 JYP393252 KIL393252 KSH393252 LCD393252 LLZ393252 LVV393252 MFR393252 MPN393252 MZJ393252 NJF393252 NTB393252 OCX393252 OMT393252 OWP393252 PGL393252 PQH393252 QAD393252 QJZ393252 QTV393252 RDR393252 RNN393252 RXJ393252 SHF393252 SRB393252 TAX393252 TKT393252 TUP393252 UEL393252 UOH393252 UYD393252 VHZ393252 VRV393252 WBR393252 WLN393252 WVJ393252 B458788 IX458788 ST458788 ACP458788 AML458788 AWH458788 BGD458788 BPZ458788 BZV458788 CJR458788 CTN458788 DDJ458788 DNF458788 DXB458788 EGX458788 EQT458788 FAP458788 FKL458788 FUH458788 GED458788 GNZ458788 GXV458788 HHR458788 HRN458788 IBJ458788 ILF458788 IVB458788 JEX458788 JOT458788 JYP458788 KIL458788 KSH458788 LCD458788 LLZ458788 LVV458788 MFR458788 MPN458788 MZJ458788 NJF458788 NTB458788 OCX458788 OMT458788 OWP458788 PGL458788 PQH458788 QAD458788 QJZ458788 QTV458788 RDR458788 RNN458788 RXJ458788 SHF458788 SRB458788 TAX458788 TKT458788 TUP458788 UEL458788 UOH458788 UYD458788 VHZ458788 VRV458788 WBR458788 WLN458788 WVJ458788 B524324 IX524324 ST524324 ACP524324 AML524324 AWH524324 BGD524324 BPZ524324 BZV524324 CJR524324 CTN524324 DDJ524324 DNF524324 DXB524324 EGX524324 EQT524324 FAP524324 FKL524324 FUH524324 GED524324 GNZ524324 GXV524324 HHR524324 HRN524324 IBJ524324 ILF524324 IVB524324 JEX524324 JOT524324 JYP524324 KIL524324 KSH524324 LCD524324 LLZ524324 LVV524324 MFR524324 MPN524324 MZJ524324 NJF524324 NTB524324 OCX524324 OMT524324 OWP524324 PGL524324 PQH524324 QAD524324 QJZ524324 QTV524324 RDR524324 RNN524324 RXJ524324 SHF524324 SRB524324 TAX524324 TKT524324 TUP524324 UEL524324 UOH524324 UYD524324 VHZ524324 VRV524324 WBR524324 WLN524324 WVJ524324 B589860 IX589860 ST589860 ACP589860 AML589860 AWH589860 BGD589860 BPZ589860 BZV589860 CJR589860 CTN589860 DDJ589860 DNF589860 DXB589860 EGX589860 EQT589860 FAP589860 FKL589860 FUH589860 GED589860 GNZ589860 GXV589860 HHR589860 HRN589860 IBJ589860 ILF589860 IVB589860 JEX589860 JOT589860 JYP589860 KIL589860 KSH589860 LCD589860 LLZ589860 LVV589860 MFR589860 MPN589860 MZJ589860 NJF589860 NTB589860 OCX589860 OMT589860 OWP589860 PGL589860 PQH589860 QAD589860 QJZ589860 QTV589860 RDR589860 RNN589860 RXJ589860 SHF589860 SRB589860 TAX589860 TKT589860 TUP589860 UEL589860 UOH589860 UYD589860 VHZ589860 VRV589860 WBR589860 WLN589860 WVJ589860 B655396 IX655396 ST655396 ACP655396 AML655396 AWH655396 BGD655396 BPZ655396 BZV655396 CJR655396 CTN655396 DDJ655396 DNF655396 DXB655396 EGX655396 EQT655396 FAP655396 FKL655396 FUH655396 GED655396 GNZ655396 GXV655396 HHR655396 HRN655396 IBJ655396 ILF655396 IVB655396 JEX655396 JOT655396 JYP655396 KIL655396 KSH655396 LCD655396 LLZ655396 LVV655396 MFR655396 MPN655396 MZJ655396 NJF655396 NTB655396 OCX655396 OMT655396 OWP655396 PGL655396 PQH655396 QAD655396 QJZ655396 QTV655396 RDR655396 RNN655396 RXJ655396 SHF655396 SRB655396 TAX655396 TKT655396 TUP655396 UEL655396 UOH655396 UYD655396 VHZ655396 VRV655396 WBR655396 WLN655396 WVJ655396 B720932 IX720932 ST720932 ACP720932 AML720932 AWH720932 BGD720932 BPZ720932 BZV720932 CJR720932 CTN720932 DDJ720932 DNF720932 DXB720932 EGX720932 EQT720932 FAP720932 FKL720932 FUH720932 GED720932 GNZ720932 GXV720932 HHR720932 HRN720932 IBJ720932 ILF720932 IVB720932 JEX720932 JOT720932 JYP720932 KIL720932 KSH720932 LCD720932 LLZ720932 LVV720932 MFR720932 MPN720932 MZJ720932 NJF720932 NTB720932 OCX720932 OMT720932 OWP720932 PGL720932 PQH720932 QAD720932 QJZ720932 QTV720932 RDR720932 RNN720932 RXJ720932 SHF720932 SRB720932 TAX720932 TKT720932 TUP720932 UEL720932 UOH720932 UYD720932 VHZ720932 VRV720932 WBR720932 WLN720932 WVJ720932 B786468 IX786468 ST786468 ACP786468 AML786468 AWH786468 BGD786468 BPZ786468 BZV786468 CJR786468 CTN786468 DDJ786468 DNF786468 DXB786468 EGX786468 EQT786468 FAP786468 FKL786468 FUH786468 GED786468 GNZ786468 GXV786468 HHR786468 HRN786468 IBJ786468 ILF786468 IVB786468 JEX786468 JOT786468 JYP786468 KIL786468 KSH786468 LCD786468 LLZ786468 LVV786468 MFR786468 MPN786468 MZJ786468 NJF786468 NTB786468 OCX786468 OMT786468 OWP786468 PGL786468 PQH786468 QAD786468 QJZ786468 QTV786468 RDR786468 RNN786468 RXJ786468 SHF786468 SRB786468 TAX786468 TKT786468 TUP786468 UEL786468 UOH786468 UYD786468 VHZ786468 VRV786468 WBR786468 WLN786468 WVJ786468 B852004 IX852004 ST852004 ACP852004 AML852004 AWH852004 BGD852004 BPZ852004 BZV852004 CJR852004 CTN852004 DDJ852004 DNF852004 DXB852004 EGX852004 EQT852004 FAP852004 FKL852004 FUH852004 GED852004 GNZ852004 GXV852004 HHR852004 HRN852004 IBJ852004 ILF852004 IVB852004 JEX852004 JOT852004 JYP852004 KIL852004 KSH852004 LCD852004 LLZ852004 LVV852004 MFR852004 MPN852004 MZJ852004 NJF852004 NTB852004 OCX852004 OMT852004 OWP852004 PGL852004 PQH852004 QAD852004 QJZ852004 QTV852004 RDR852004 RNN852004 RXJ852004 SHF852004 SRB852004 TAX852004 TKT852004 TUP852004 UEL852004 UOH852004 UYD852004 VHZ852004 VRV852004 WBR852004 WLN852004 WVJ852004 B917540 IX917540 ST917540 ACP917540 AML917540 AWH917540 BGD917540 BPZ917540 BZV917540 CJR917540 CTN917540 DDJ917540 DNF917540 DXB917540 EGX917540 EQT917540 FAP917540 FKL917540 FUH917540 GED917540 GNZ917540 GXV917540 HHR917540 HRN917540 IBJ917540 ILF917540 IVB917540 JEX917540 JOT917540 JYP917540 KIL917540 KSH917540 LCD917540 LLZ917540 LVV917540 MFR917540 MPN917540 MZJ917540 NJF917540 NTB917540 OCX917540 OMT917540 OWP917540 PGL917540 PQH917540 QAD917540 QJZ917540 QTV917540 RDR917540 RNN917540 RXJ917540 SHF917540 SRB917540 TAX917540 TKT917540 TUP917540 UEL917540 UOH917540 UYD917540 VHZ917540 VRV917540 WBR917540 WLN917540 WVJ917540 B983076 IX983076 ST983076 ACP983076 AML983076 AWH983076 BGD983076 BPZ983076 BZV983076 CJR983076 CTN983076 DDJ983076 DNF983076 DXB983076 EGX983076 EQT983076 FAP983076 FKL983076 FUH983076 GED983076 GNZ983076 GXV983076 HHR983076 HRN983076 IBJ983076 ILF983076 IVB983076 JEX983076 JOT983076 JYP983076 KIL983076 KSH983076 LCD983076 LLZ983076 LVV983076 MFR983076 MPN983076 MZJ983076 NJF983076 NTB983076 OCX983076 OMT983076 OWP983076 PGL983076 PQH983076 QAD983076 QJZ983076 QTV983076 RDR983076 RNN983076 RXJ983076 SHF983076 SRB983076 TAX983076 TKT983076 TUP983076 UEL983076 UOH983076 UYD983076 VHZ983076 VRV983076 WBR983076 WLN983076 WVJ983076">
      <formula1>75000</formula1>
    </dataValidation>
    <dataValidation type="whole" errorStyle="warning" operator="equal" allowBlank="1" showInputMessage="1" showErrorMessage="1" errorTitle="Incorrect entry." error="Please try again." sqref="B30 IX30 ST30 ACP30 AML30 AWH30 BGD30 BPZ30 BZV30 CJR30 CTN30 DDJ30 DNF30 DXB30 EGX30 EQT30 FAP30 FKL30 FUH30 GED30 GNZ30 GXV30 HHR30 HRN30 IBJ30 ILF30 IVB30 JEX30 JOT30 JYP30 KIL30 KSH30 LCD30 LLZ30 LVV30 MFR30 MPN30 MZJ30 NJF30 NTB30 OCX30 OMT30 OWP30 PGL30 PQH30 QAD30 QJZ30 QTV30 RDR30 RNN30 RXJ30 SHF30 SRB30 TAX30 TKT30 TUP30 UEL30 UOH30 UYD30 VHZ30 VRV30 WBR30 WLN30 WVJ30 B65566 IX65566 ST65566 ACP65566 AML65566 AWH65566 BGD65566 BPZ65566 BZV65566 CJR65566 CTN65566 DDJ65566 DNF65566 DXB65566 EGX65566 EQT65566 FAP65566 FKL65566 FUH65566 GED65566 GNZ65566 GXV65566 HHR65566 HRN65566 IBJ65566 ILF65566 IVB65566 JEX65566 JOT65566 JYP65566 KIL65566 KSH65566 LCD65566 LLZ65566 LVV65566 MFR65566 MPN65566 MZJ65566 NJF65566 NTB65566 OCX65566 OMT65566 OWP65566 PGL65566 PQH65566 QAD65566 QJZ65566 QTV65566 RDR65566 RNN65566 RXJ65566 SHF65566 SRB65566 TAX65566 TKT65566 TUP65566 UEL65566 UOH65566 UYD65566 VHZ65566 VRV65566 WBR65566 WLN65566 WVJ65566 B131102 IX131102 ST131102 ACP131102 AML131102 AWH131102 BGD131102 BPZ131102 BZV131102 CJR131102 CTN131102 DDJ131102 DNF131102 DXB131102 EGX131102 EQT131102 FAP131102 FKL131102 FUH131102 GED131102 GNZ131102 GXV131102 HHR131102 HRN131102 IBJ131102 ILF131102 IVB131102 JEX131102 JOT131102 JYP131102 KIL131102 KSH131102 LCD131102 LLZ131102 LVV131102 MFR131102 MPN131102 MZJ131102 NJF131102 NTB131102 OCX131102 OMT131102 OWP131102 PGL131102 PQH131102 QAD131102 QJZ131102 QTV131102 RDR131102 RNN131102 RXJ131102 SHF131102 SRB131102 TAX131102 TKT131102 TUP131102 UEL131102 UOH131102 UYD131102 VHZ131102 VRV131102 WBR131102 WLN131102 WVJ131102 B196638 IX196638 ST196638 ACP196638 AML196638 AWH196638 BGD196638 BPZ196638 BZV196638 CJR196638 CTN196638 DDJ196638 DNF196638 DXB196638 EGX196638 EQT196638 FAP196638 FKL196638 FUH196638 GED196638 GNZ196638 GXV196638 HHR196638 HRN196638 IBJ196638 ILF196638 IVB196638 JEX196638 JOT196638 JYP196638 KIL196638 KSH196638 LCD196638 LLZ196638 LVV196638 MFR196638 MPN196638 MZJ196638 NJF196638 NTB196638 OCX196638 OMT196638 OWP196638 PGL196638 PQH196638 QAD196638 QJZ196638 QTV196638 RDR196638 RNN196638 RXJ196638 SHF196638 SRB196638 TAX196638 TKT196638 TUP196638 UEL196638 UOH196638 UYD196638 VHZ196638 VRV196638 WBR196638 WLN196638 WVJ196638 B262174 IX262174 ST262174 ACP262174 AML262174 AWH262174 BGD262174 BPZ262174 BZV262174 CJR262174 CTN262174 DDJ262174 DNF262174 DXB262174 EGX262174 EQT262174 FAP262174 FKL262174 FUH262174 GED262174 GNZ262174 GXV262174 HHR262174 HRN262174 IBJ262174 ILF262174 IVB262174 JEX262174 JOT262174 JYP262174 KIL262174 KSH262174 LCD262174 LLZ262174 LVV262174 MFR262174 MPN262174 MZJ262174 NJF262174 NTB262174 OCX262174 OMT262174 OWP262174 PGL262174 PQH262174 QAD262174 QJZ262174 QTV262174 RDR262174 RNN262174 RXJ262174 SHF262174 SRB262174 TAX262174 TKT262174 TUP262174 UEL262174 UOH262174 UYD262174 VHZ262174 VRV262174 WBR262174 WLN262174 WVJ262174 B327710 IX327710 ST327710 ACP327710 AML327710 AWH327710 BGD327710 BPZ327710 BZV327710 CJR327710 CTN327710 DDJ327710 DNF327710 DXB327710 EGX327710 EQT327710 FAP327710 FKL327710 FUH327710 GED327710 GNZ327710 GXV327710 HHR327710 HRN327710 IBJ327710 ILF327710 IVB327710 JEX327710 JOT327710 JYP327710 KIL327710 KSH327710 LCD327710 LLZ327710 LVV327710 MFR327710 MPN327710 MZJ327710 NJF327710 NTB327710 OCX327710 OMT327710 OWP327710 PGL327710 PQH327710 QAD327710 QJZ327710 QTV327710 RDR327710 RNN327710 RXJ327710 SHF327710 SRB327710 TAX327710 TKT327710 TUP327710 UEL327710 UOH327710 UYD327710 VHZ327710 VRV327710 WBR327710 WLN327710 WVJ327710 B393246 IX393246 ST393246 ACP393246 AML393246 AWH393246 BGD393246 BPZ393246 BZV393246 CJR393246 CTN393246 DDJ393246 DNF393246 DXB393246 EGX393246 EQT393246 FAP393246 FKL393246 FUH393246 GED393246 GNZ393246 GXV393246 HHR393246 HRN393246 IBJ393246 ILF393246 IVB393246 JEX393246 JOT393246 JYP393246 KIL393246 KSH393246 LCD393246 LLZ393246 LVV393246 MFR393246 MPN393246 MZJ393246 NJF393246 NTB393246 OCX393246 OMT393246 OWP393246 PGL393246 PQH393246 QAD393246 QJZ393246 QTV393246 RDR393246 RNN393246 RXJ393246 SHF393246 SRB393246 TAX393246 TKT393246 TUP393246 UEL393246 UOH393246 UYD393246 VHZ393246 VRV393246 WBR393246 WLN393246 WVJ393246 B458782 IX458782 ST458782 ACP458782 AML458782 AWH458782 BGD458782 BPZ458782 BZV458782 CJR458782 CTN458782 DDJ458782 DNF458782 DXB458782 EGX458782 EQT458782 FAP458782 FKL458782 FUH458782 GED458782 GNZ458782 GXV458782 HHR458782 HRN458782 IBJ458782 ILF458782 IVB458782 JEX458782 JOT458782 JYP458782 KIL458782 KSH458782 LCD458782 LLZ458782 LVV458782 MFR458782 MPN458782 MZJ458782 NJF458782 NTB458782 OCX458782 OMT458782 OWP458782 PGL458782 PQH458782 QAD458782 QJZ458782 QTV458782 RDR458782 RNN458782 RXJ458782 SHF458782 SRB458782 TAX458782 TKT458782 TUP458782 UEL458782 UOH458782 UYD458782 VHZ458782 VRV458782 WBR458782 WLN458782 WVJ458782 B524318 IX524318 ST524318 ACP524318 AML524318 AWH524318 BGD524318 BPZ524318 BZV524318 CJR524318 CTN524318 DDJ524318 DNF524318 DXB524318 EGX524318 EQT524318 FAP524318 FKL524318 FUH524318 GED524318 GNZ524318 GXV524318 HHR524318 HRN524318 IBJ524318 ILF524318 IVB524318 JEX524318 JOT524318 JYP524318 KIL524318 KSH524318 LCD524318 LLZ524318 LVV524318 MFR524318 MPN524318 MZJ524318 NJF524318 NTB524318 OCX524318 OMT524318 OWP524318 PGL524318 PQH524318 QAD524318 QJZ524318 QTV524318 RDR524318 RNN524318 RXJ524318 SHF524318 SRB524318 TAX524318 TKT524318 TUP524318 UEL524318 UOH524318 UYD524318 VHZ524318 VRV524318 WBR524318 WLN524318 WVJ524318 B589854 IX589854 ST589854 ACP589854 AML589854 AWH589854 BGD589854 BPZ589854 BZV589854 CJR589854 CTN589854 DDJ589854 DNF589854 DXB589854 EGX589854 EQT589854 FAP589854 FKL589854 FUH589854 GED589854 GNZ589854 GXV589854 HHR589854 HRN589854 IBJ589854 ILF589854 IVB589854 JEX589854 JOT589854 JYP589854 KIL589854 KSH589854 LCD589854 LLZ589854 LVV589854 MFR589854 MPN589854 MZJ589854 NJF589854 NTB589854 OCX589854 OMT589854 OWP589854 PGL589854 PQH589854 QAD589854 QJZ589854 QTV589854 RDR589854 RNN589854 RXJ589854 SHF589854 SRB589854 TAX589854 TKT589854 TUP589854 UEL589854 UOH589854 UYD589854 VHZ589854 VRV589854 WBR589854 WLN589854 WVJ589854 B655390 IX655390 ST655390 ACP655390 AML655390 AWH655390 BGD655390 BPZ655390 BZV655390 CJR655390 CTN655390 DDJ655390 DNF655390 DXB655390 EGX655390 EQT655390 FAP655390 FKL655390 FUH655390 GED655390 GNZ655390 GXV655390 HHR655390 HRN655390 IBJ655390 ILF655390 IVB655390 JEX655390 JOT655390 JYP655390 KIL655390 KSH655390 LCD655390 LLZ655390 LVV655390 MFR655390 MPN655390 MZJ655390 NJF655390 NTB655390 OCX655390 OMT655390 OWP655390 PGL655390 PQH655390 QAD655390 QJZ655390 QTV655390 RDR655390 RNN655390 RXJ655390 SHF655390 SRB655390 TAX655390 TKT655390 TUP655390 UEL655390 UOH655390 UYD655390 VHZ655390 VRV655390 WBR655390 WLN655390 WVJ655390 B720926 IX720926 ST720926 ACP720926 AML720926 AWH720926 BGD720926 BPZ720926 BZV720926 CJR720926 CTN720926 DDJ720926 DNF720926 DXB720926 EGX720926 EQT720926 FAP720926 FKL720926 FUH720926 GED720926 GNZ720926 GXV720926 HHR720926 HRN720926 IBJ720926 ILF720926 IVB720926 JEX720926 JOT720926 JYP720926 KIL720926 KSH720926 LCD720926 LLZ720926 LVV720926 MFR720926 MPN720926 MZJ720926 NJF720926 NTB720926 OCX720926 OMT720926 OWP720926 PGL720926 PQH720926 QAD720926 QJZ720926 QTV720926 RDR720926 RNN720926 RXJ720926 SHF720926 SRB720926 TAX720926 TKT720926 TUP720926 UEL720926 UOH720926 UYD720926 VHZ720926 VRV720926 WBR720926 WLN720926 WVJ720926 B786462 IX786462 ST786462 ACP786462 AML786462 AWH786462 BGD786462 BPZ786462 BZV786462 CJR786462 CTN786462 DDJ786462 DNF786462 DXB786462 EGX786462 EQT786462 FAP786462 FKL786462 FUH786462 GED786462 GNZ786462 GXV786462 HHR786462 HRN786462 IBJ786462 ILF786462 IVB786462 JEX786462 JOT786462 JYP786462 KIL786462 KSH786462 LCD786462 LLZ786462 LVV786462 MFR786462 MPN786462 MZJ786462 NJF786462 NTB786462 OCX786462 OMT786462 OWP786462 PGL786462 PQH786462 QAD786462 QJZ786462 QTV786462 RDR786462 RNN786462 RXJ786462 SHF786462 SRB786462 TAX786462 TKT786462 TUP786462 UEL786462 UOH786462 UYD786462 VHZ786462 VRV786462 WBR786462 WLN786462 WVJ786462 B851998 IX851998 ST851998 ACP851998 AML851998 AWH851998 BGD851998 BPZ851998 BZV851998 CJR851998 CTN851998 DDJ851998 DNF851998 DXB851998 EGX851998 EQT851998 FAP851998 FKL851998 FUH851998 GED851998 GNZ851998 GXV851998 HHR851998 HRN851998 IBJ851998 ILF851998 IVB851998 JEX851998 JOT851998 JYP851998 KIL851998 KSH851998 LCD851998 LLZ851998 LVV851998 MFR851998 MPN851998 MZJ851998 NJF851998 NTB851998 OCX851998 OMT851998 OWP851998 PGL851998 PQH851998 QAD851998 QJZ851998 QTV851998 RDR851998 RNN851998 RXJ851998 SHF851998 SRB851998 TAX851998 TKT851998 TUP851998 UEL851998 UOH851998 UYD851998 VHZ851998 VRV851998 WBR851998 WLN851998 WVJ851998 B917534 IX917534 ST917534 ACP917534 AML917534 AWH917534 BGD917534 BPZ917534 BZV917534 CJR917534 CTN917534 DDJ917534 DNF917534 DXB917534 EGX917534 EQT917534 FAP917534 FKL917534 FUH917534 GED917534 GNZ917534 GXV917534 HHR917534 HRN917534 IBJ917534 ILF917534 IVB917534 JEX917534 JOT917534 JYP917534 KIL917534 KSH917534 LCD917534 LLZ917534 LVV917534 MFR917534 MPN917534 MZJ917534 NJF917534 NTB917534 OCX917534 OMT917534 OWP917534 PGL917534 PQH917534 QAD917534 QJZ917534 QTV917534 RDR917534 RNN917534 RXJ917534 SHF917534 SRB917534 TAX917534 TKT917534 TUP917534 UEL917534 UOH917534 UYD917534 VHZ917534 VRV917534 WBR917534 WLN917534 WVJ917534 B983070 IX983070 ST983070 ACP983070 AML983070 AWH983070 BGD983070 BPZ983070 BZV983070 CJR983070 CTN983070 DDJ983070 DNF983070 DXB983070 EGX983070 EQT983070 FAP983070 FKL983070 FUH983070 GED983070 GNZ983070 GXV983070 HHR983070 HRN983070 IBJ983070 ILF983070 IVB983070 JEX983070 JOT983070 JYP983070 KIL983070 KSH983070 LCD983070 LLZ983070 LVV983070 MFR983070 MPN983070 MZJ983070 NJF983070 NTB983070 OCX983070 OMT983070 OWP983070 PGL983070 PQH983070 QAD983070 QJZ983070 QTV983070 RDR983070 RNN983070 RXJ983070 SHF983070 SRB983070 TAX983070 TKT983070 TUP983070 UEL983070 UOH983070 UYD983070 VHZ983070 VRV983070 WBR983070 WLN983070 WVJ983070">
      <formula1>625000</formula1>
    </dataValidation>
    <dataValidation type="whole" errorStyle="warning" operator="equal" allowBlank="1" showInputMessage="1" showErrorMessage="1" errorTitle="Incorrect entry." error="Please try again." sqref="B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B65557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B131093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B196629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B262165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B327701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B393237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B458773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B524309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B589845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B655381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B720917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B786453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B851989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B917525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B983061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WBR983061 WLN983061 WVJ983061">
      <formula1>380000</formula1>
    </dataValidation>
    <dataValidation type="whole" errorStyle="warning" operator="equal" allowBlank="1" showInputMessage="1" showErrorMessage="1" errorTitle="Incorrect entry." error="Please try again." sqref="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B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B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B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B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B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formula1>850000</formula1>
    </dataValidation>
    <dataValidation type="whole" errorStyle="warning" operator="equal" allowBlank="1" showInputMessage="1" showErrorMessage="1" errorTitle="Incorrect entry." error="Please try again." sqref="B42 IX42 ST42 ACP42 AML42 AWH42 BGD42 BPZ42 BZV42 CJR42 CTN42 DDJ42 DNF42 DXB42 EGX42 EQT42 FAP42 FKL42 FUH42 GED42 GNZ42 GXV42 HHR42 HRN42 IBJ42 ILF42 IVB42 JEX42 JOT42 JYP42 KIL42 KSH42 LCD42 LLZ42 LVV42 MFR42 MPN42 MZJ42 NJF42 NTB42 OCX42 OMT42 OWP42 PGL42 PQH42 QAD42 QJZ42 QTV42 RDR42 RNN42 RXJ42 SHF42 SRB42 TAX42 TKT42 TUP42 UEL42 UOH42 UYD42 VHZ42 VRV42 WBR42 WLN42 WVJ42 B65578 IX65578 ST65578 ACP65578 AML65578 AWH65578 BGD65578 BPZ65578 BZV65578 CJR65578 CTN65578 DDJ65578 DNF65578 DXB65578 EGX65578 EQT65578 FAP65578 FKL65578 FUH65578 GED65578 GNZ65578 GXV65578 HHR65578 HRN65578 IBJ65578 ILF65578 IVB65578 JEX65578 JOT65578 JYP65578 KIL65578 KSH65578 LCD65578 LLZ65578 LVV65578 MFR65578 MPN65578 MZJ65578 NJF65578 NTB65578 OCX65578 OMT65578 OWP65578 PGL65578 PQH65578 QAD65578 QJZ65578 QTV65578 RDR65578 RNN65578 RXJ65578 SHF65578 SRB65578 TAX65578 TKT65578 TUP65578 UEL65578 UOH65578 UYD65578 VHZ65578 VRV65578 WBR65578 WLN65578 WVJ65578 B131114 IX131114 ST131114 ACP131114 AML131114 AWH131114 BGD131114 BPZ131114 BZV131114 CJR131114 CTN131114 DDJ131114 DNF131114 DXB131114 EGX131114 EQT131114 FAP131114 FKL131114 FUH131114 GED131114 GNZ131114 GXV131114 HHR131114 HRN131114 IBJ131114 ILF131114 IVB131114 JEX131114 JOT131114 JYP131114 KIL131114 KSH131114 LCD131114 LLZ131114 LVV131114 MFR131114 MPN131114 MZJ131114 NJF131114 NTB131114 OCX131114 OMT131114 OWP131114 PGL131114 PQH131114 QAD131114 QJZ131114 QTV131114 RDR131114 RNN131114 RXJ131114 SHF131114 SRB131114 TAX131114 TKT131114 TUP131114 UEL131114 UOH131114 UYD131114 VHZ131114 VRV131114 WBR131114 WLN131114 WVJ131114 B196650 IX196650 ST196650 ACP196650 AML196650 AWH196650 BGD196650 BPZ196650 BZV196650 CJR196650 CTN196650 DDJ196650 DNF196650 DXB196650 EGX196650 EQT196650 FAP196650 FKL196650 FUH196650 GED196650 GNZ196650 GXV196650 HHR196650 HRN196650 IBJ196650 ILF196650 IVB196650 JEX196650 JOT196650 JYP196650 KIL196650 KSH196650 LCD196650 LLZ196650 LVV196650 MFR196650 MPN196650 MZJ196650 NJF196650 NTB196650 OCX196650 OMT196650 OWP196650 PGL196650 PQH196650 QAD196650 QJZ196650 QTV196650 RDR196650 RNN196650 RXJ196650 SHF196650 SRB196650 TAX196650 TKT196650 TUP196650 UEL196650 UOH196650 UYD196650 VHZ196650 VRV196650 WBR196650 WLN196650 WVJ196650 B262186 IX262186 ST262186 ACP262186 AML262186 AWH262186 BGD262186 BPZ262186 BZV262186 CJR262186 CTN262186 DDJ262186 DNF262186 DXB262186 EGX262186 EQT262186 FAP262186 FKL262186 FUH262186 GED262186 GNZ262186 GXV262186 HHR262186 HRN262186 IBJ262186 ILF262186 IVB262186 JEX262186 JOT262186 JYP262186 KIL262186 KSH262186 LCD262186 LLZ262186 LVV262186 MFR262186 MPN262186 MZJ262186 NJF262186 NTB262186 OCX262186 OMT262186 OWP262186 PGL262186 PQH262186 QAD262186 QJZ262186 QTV262186 RDR262186 RNN262186 RXJ262186 SHF262186 SRB262186 TAX262186 TKT262186 TUP262186 UEL262186 UOH262186 UYD262186 VHZ262186 VRV262186 WBR262186 WLN262186 WVJ262186 B327722 IX327722 ST327722 ACP327722 AML327722 AWH327722 BGD327722 BPZ327722 BZV327722 CJR327722 CTN327722 DDJ327722 DNF327722 DXB327722 EGX327722 EQT327722 FAP327722 FKL327722 FUH327722 GED327722 GNZ327722 GXV327722 HHR327722 HRN327722 IBJ327722 ILF327722 IVB327722 JEX327722 JOT327722 JYP327722 KIL327722 KSH327722 LCD327722 LLZ327722 LVV327722 MFR327722 MPN327722 MZJ327722 NJF327722 NTB327722 OCX327722 OMT327722 OWP327722 PGL327722 PQH327722 QAD327722 QJZ327722 QTV327722 RDR327722 RNN327722 RXJ327722 SHF327722 SRB327722 TAX327722 TKT327722 TUP327722 UEL327722 UOH327722 UYD327722 VHZ327722 VRV327722 WBR327722 WLN327722 WVJ327722 B393258 IX393258 ST393258 ACP393258 AML393258 AWH393258 BGD393258 BPZ393258 BZV393258 CJR393258 CTN393258 DDJ393258 DNF393258 DXB393258 EGX393258 EQT393258 FAP393258 FKL393258 FUH393258 GED393258 GNZ393258 GXV393258 HHR393258 HRN393258 IBJ393258 ILF393258 IVB393258 JEX393258 JOT393258 JYP393258 KIL393258 KSH393258 LCD393258 LLZ393258 LVV393258 MFR393258 MPN393258 MZJ393258 NJF393258 NTB393258 OCX393258 OMT393258 OWP393258 PGL393258 PQH393258 QAD393258 QJZ393258 QTV393258 RDR393258 RNN393258 RXJ393258 SHF393258 SRB393258 TAX393258 TKT393258 TUP393258 UEL393258 UOH393258 UYD393258 VHZ393258 VRV393258 WBR393258 WLN393258 WVJ393258 B458794 IX458794 ST458794 ACP458794 AML458794 AWH458794 BGD458794 BPZ458794 BZV458794 CJR458794 CTN458794 DDJ458794 DNF458794 DXB458794 EGX458794 EQT458794 FAP458794 FKL458794 FUH458794 GED458794 GNZ458794 GXV458794 HHR458794 HRN458794 IBJ458794 ILF458794 IVB458794 JEX458794 JOT458794 JYP458794 KIL458794 KSH458794 LCD458794 LLZ458794 LVV458794 MFR458794 MPN458794 MZJ458794 NJF458794 NTB458794 OCX458794 OMT458794 OWP458794 PGL458794 PQH458794 QAD458794 QJZ458794 QTV458794 RDR458794 RNN458794 RXJ458794 SHF458794 SRB458794 TAX458794 TKT458794 TUP458794 UEL458794 UOH458794 UYD458794 VHZ458794 VRV458794 WBR458794 WLN458794 WVJ458794 B524330 IX524330 ST524330 ACP524330 AML524330 AWH524330 BGD524330 BPZ524330 BZV524330 CJR524330 CTN524330 DDJ524330 DNF524330 DXB524330 EGX524330 EQT524330 FAP524330 FKL524330 FUH524330 GED524330 GNZ524330 GXV524330 HHR524330 HRN524330 IBJ524330 ILF524330 IVB524330 JEX524330 JOT524330 JYP524330 KIL524330 KSH524330 LCD524330 LLZ524330 LVV524330 MFR524330 MPN524330 MZJ524330 NJF524330 NTB524330 OCX524330 OMT524330 OWP524330 PGL524330 PQH524330 QAD524330 QJZ524330 QTV524330 RDR524330 RNN524330 RXJ524330 SHF524330 SRB524330 TAX524330 TKT524330 TUP524330 UEL524330 UOH524330 UYD524330 VHZ524330 VRV524330 WBR524330 WLN524330 WVJ524330 B589866 IX589866 ST589866 ACP589866 AML589866 AWH589866 BGD589866 BPZ589866 BZV589866 CJR589866 CTN589866 DDJ589866 DNF589866 DXB589866 EGX589866 EQT589866 FAP589866 FKL589866 FUH589866 GED589866 GNZ589866 GXV589866 HHR589866 HRN589866 IBJ589866 ILF589866 IVB589866 JEX589866 JOT589866 JYP589866 KIL589866 KSH589866 LCD589866 LLZ589866 LVV589866 MFR589866 MPN589866 MZJ589866 NJF589866 NTB589866 OCX589866 OMT589866 OWP589866 PGL589866 PQH589866 QAD589866 QJZ589866 QTV589866 RDR589866 RNN589866 RXJ589866 SHF589866 SRB589866 TAX589866 TKT589866 TUP589866 UEL589866 UOH589866 UYD589866 VHZ589866 VRV589866 WBR589866 WLN589866 WVJ589866 B655402 IX655402 ST655402 ACP655402 AML655402 AWH655402 BGD655402 BPZ655402 BZV655402 CJR655402 CTN655402 DDJ655402 DNF655402 DXB655402 EGX655402 EQT655402 FAP655402 FKL655402 FUH655402 GED655402 GNZ655402 GXV655402 HHR655402 HRN655402 IBJ655402 ILF655402 IVB655402 JEX655402 JOT655402 JYP655402 KIL655402 KSH655402 LCD655402 LLZ655402 LVV655402 MFR655402 MPN655402 MZJ655402 NJF655402 NTB655402 OCX655402 OMT655402 OWP655402 PGL655402 PQH655402 QAD655402 QJZ655402 QTV655402 RDR655402 RNN655402 RXJ655402 SHF655402 SRB655402 TAX655402 TKT655402 TUP655402 UEL655402 UOH655402 UYD655402 VHZ655402 VRV655402 WBR655402 WLN655402 WVJ655402 B720938 IX720938 ST720938 ACP720938 AML720938 AWH720938 BGD720938 BPZ720938 BZV720938 CJR720938 CTN720938 DDJ720938 DNF720938 DXB720938 EGX720938 EQT720938 FAP720938 FKL720938 FUH720938 GED720938 GNZ720938 GXV720938 HHR720938 HRN720938 IBJ720938 ILF720938 IVB720938 JEX720938 JOT720938 JYP720938 KIL720938 KSH720938 LCD720938 LLZ720938 LVV720938 MFR720938 MPN720938 MZJ720938 NJF720938 NTB720938 OCX720938 OMT720938 OWP720938 PGL720938 PQH720938 QAD720938 QJZ720938 QTV720938 RDR720938 RNN720938 RXJ720938 SHF720938 SRB720938 TAX720938 TKT720938 TUP720938 UEL720938 UOH720938 UYD720938 VHZ720938 VRV720938 WBR720938 WLN720938 WVJ720938 B786474 IX786474 ST786474 ACP786474 AML786474 AWH786474 BGD786474 BPZ786474 BZV786474 CJR786474 CTN786474 DDJ786474 DNF786474 DXB786474 EGX786474 EQT786474 FAP786474 FKL786474 FUH786474 GED786474 GNZ786474 GXV786474 HHR786474 HRN786474 IBJ786474 ILF786474 IVB786474 JEX786474 JOT786474 JYP786474 KIL786474 KSH786474 LCD786474 LLZ786474 LVV786474 MFR786474 MPN786474 MZJ786474 NJF786474 NTB786474 OCX786474 OMT786474 OWP786474 PGL786474 PQH786474 QAD786474 QJZ786474 QTV786474 RDR786474 RNN786474 RXJ786474 SHF786474 SRB786474 TAX786474 TKT786474 TUP786474 UEL786474 UOH786474 UYD786474 VHZ786474 VRV786474 WBR786474 WLN786474 WVJ786474 B852010 IX852010 ST852010 ACP852010 AML852010 AWH852010 BGD852010 BPZ852010 BZV852010 CJR852010 CTN852010 DDJ852010 DNF852010 DXB852010 EGX852010 EQT852010 FAP852010 FKL852010 FUH852010 GED852010 GNZ852010 GXV852010 HHR852010 HRN852010 IBJ852010 ILF852010 IVB852010 JEX852010 JOT852010 JYP852010 KIL852010 KSH852010 LCD852010 LLZ852010 LVV852010 MFR852010 MPN852010 MZJ852010 NJF852010 NTB852010 OCX852010 OMT852010 OWP852010 PGL852010 PQH852010 QAD852010 QJZ852010 QTV852010 RDR852010 RNN852010 RXJ852010 SHF852010 SRB852010 TAX852010 TKT852010 TUP852010 UEL852010 UOH852010 UYD852010 VHZ852010 VRV852010 WBR852010 WLN852010 WVJ852010 B917546 IX917546 ST917546 ACP917546 AML917546 AWH917546 BGD917546 BPZ917546 BZV917546 CJR917546 CTN917546 DDJ917546 DNF917546 DXB917546 EGX917546 EQT917546 FAP917546 FKL917546 FUH917546 GED917546 GNZ917546 GXV917546 HHR917546 HRN917546 IBJ917546 ILF917546 IVB917546 JEX917546 JOT917546 JYP917546 KIL917546 KSH917546 LCD917546 LLZ917546 LVV917546 MFR917546 MPN917546 MZJ917546 NJF917546 NTB917546 OCX917546 OMT917546 OWP917546 PGL917546 PQH917546 QAD917546 QJZ917546 QTV917546 RDR917546 RNN917546 RXJ917546 SHF917546 SRB917546 TAX917546 TKT917546 TUP917546 UEL917546 UOH917546 UYD917546 VHZ917546 VRV917546 WBR917546 WLN917546 WVJ917546 B983082 IX983082 ST983082 ACP983082 AML983082 AWH983082 BGD983082 BPZ983082 BZV983082 CJR983082 CTN983082 DDJ983082 DNF983082 DXB983082 EGX983082 EQT983082 FAP983082 FKL983082 FUH983082 GED983082 GNZ983082 GXV983082 HHR983082 HRN983082 IBJ983082 ILF983082 IVB983082 JEX983082 JOT983082 JYP983082 KIL983082 KSH983082 LCD983082 LLZ983082 LVV983082 MFR983082 MPN983082 MZJ983082 NJF983082 NTB983082 OCX983082 OMT983082 OWP983082 PGL983082 PQH983082 QAD983082 QJZ983082 QTV983082 RDR983082 RNN983082 RXJ983082 SHF983082 SRB983082 TAX983082 TKT983082 TUP983082 UEL983082 UOH983082 UYD983082 VHZ983082 VRV983082 WBR983082 WLN983082 WVJ983082">
      <formula1>50000</formula1>
    </dataValidation>
    <dataValidation type="whole" errorStyle="warning" operator="equal" allowBlank="1" showInputMessage="1" showErrorMessage="1" errorTitle="Incorrect entry." error="Please try again." sqref="B2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WVJ27 B65563 IX65563 ST65563 ACP65563 AML65563 AWH65563 BGD65563 BPZ65563 BZV65563 CJR65563 CTN65563 DDJ65563 DNF65563 DXB65563 EGX65563 EQT65563 FAP65563 FKL65563 FUH65563 GED65563 GNZ65563 GXV65563 HHR65563 HRN65563 IBJ65563 ILF65563 IVB65563 JEX65563 JOT65563 JYP65563 KIL65563 KSH65563 LCD65563 LLZ65563 LVV65563 MFR65563 MPN65563 MZJ65563 NJF65563 NTB65563 OCX65563 OMT65563 OWP65563 PGL65563 PQH65563 QAD65563 QJZ65563 QTV65563 RDR65563 RNN65563 RXJ65563 SHF65563 SRB65563 TAX65563 TKT65563 TUP65563 UEL65563 UOH65563 UYD65563 VHZ65563 VRV65563 WBR65563 WLN65563 WVJ65563 B131099 IX131099 ST131099 ACP131099 AML131099 AWH131099 BGD131099 BPZ131099 BZV131099 CJR131099 CTN131099 DDJ131099 DNF131099 DXB131099 EGX131099 EQT131099 FAP131099 FKL131099 FUH131099 GED131099 GNZ131099 GXV131099 HHR131099 HRN131099 IBJ131099 ILF131099 IVB131099 JEX131099 JOT131099 JYP131099 KIL131099 KSH131099 LCD131099 LLZ131099 LVV131099 MFR131099 MPN131099 MZJ131099 NJF131099 NTB131099 OCX131099 OMT131099 OWP131099 PGL131099 PQH131099 QAD131099 QJZ131099 QTV131099 RDR131099 RNN131099 RXJ131099 SHF131099 SRB131099 TAX131099 TKT131099 TUP131099 UEL131099 UOH131099 UYD131099 VHZ131099 VRV131099 WBR131099 WLN131099 WVJ131099 B196635 IX196635 ST196635 ACP196635 AML196635 AWH196635 BGD196635 BPZ196635 BZV196635 CJR196635 CTN196635 DDJ196635 DNF196635 DXB196635 EGX196635 EQT196635 FAP196635 FKL196635 FUH196635 GED196635 GNZ196635 GXV196635 HHR196635 HRN196635 IBJ196635 ILF196635 IVB196635 JEX196635 JOT196635 JYP196635 KIL196635 KSH196635 LCD196635 LLZ196635 LVV196635 MFR196635 MPN196635 MZJ196635 NJF196635 NTB196635 OCX196635 OMT196635 OWP196635 PGL196635 PQH196635 QAD196635 QJZ196635 QTV196635 RDR196635 RNN196635 RXJ196635 SHF196635 SRB196635 TAX196635 TKT196635 TUP196635 UEL196635 UOH196635 UYD196635 VHZ196635 VRV196635 WBR196635 WLN196635 WVJ196635 B262171 IX262171 ST262171 ACP262171 AML262171 AWH262171 BGD262171 BPZ262171 BZV262171 CJR262171 CTN262171 DDJ262171 DNF262171 DXB262171 EGX262171 EQT262171 FAP262171 FKL262171 FUH262171 GED262171 GNZ262171 GXV262171 HHR262171 HRN262171 IBJ262171 ILF262171 IVB262171 JEX262171 JOT262171 JYP262171 KIL262171 KSH262171 LCD262171 LLZ262171 LVV262171 MFR262171 MPN262171 MZJ262171 NJF262171 NTB262171 OCX262171 OMT262171 OWP262171 PGL262171 PQH262171 QAD262171 QJZ262171 QTV262171 RDR262171 RNN262171 RXJ262171 SHF262171 SRB262171 TAX262171 TKT262171 TUP262171 UEL262171 UOH262171 UYD262171 VHZ262171 VRV262171 WBR262171 WLN262171 WVJ262171 B327707 IX327707 ST327707 ACP327707 AML327707 AWH327707 BGD327707 BPZ327707 BZV327707 CJR327707 CTN327707 DDJ327707 DNF327707 DXB327707 EGX327707 EQT327707 FAP327707 FKL327707 FUH327707 GED327707 GNZ327707 GXV327707 HHR327707 HRN327707 IBJ327707 ILF327707 IVB327707 JEX327707 JOT327707 JYP327707 KIL327707 KSH327707 LCD327707 LLZ327707 LVV327707 MFR327707 MPN327707 MZJ327707 NJF327707 NTB327707 OCX327707 OMT327707 OWP327707 PGL327707 PQH327707 QAD327707 QJZ327707 QTV327707 RDR327707 RNN327707 RXJ327707 SHF327707 SRB327707 TAX327707 TKT327707 TUP327707 UEL327707 UOH327707 UYD327707 VHZ327707 VRV327707 WBR327707 WLN327707 WVJ327707 B393243 IX393243 ST393243 ACP393243 AML393243 AWH393243 BGD393243 BPZ393243 BZV393243 CJR393243 CTN393243 DDJ393243 DNF393243 DXB393243 EGX393243 EQT393243 FAP393243 FKL393243 FUH393243 GED393243 GNZ393243 GXV393243 HHR393243 HRN393243 IBJ393243 ILF393243 IVB393243 JEX393243 JOT393243 JYP393243 KIL393243 KSH393243 LCD393243 LLZ393243 LVV393243 MFR393243 MPN393243 MZJ393243 NJF393243 NTB393243 OCX393243 OMT393243 OWP393243 PGL393243 PQH393243 QAD393243 QJZ393243 QTV393243 RDR393243 RNN393243 RXJ393243 SHF393243 SRB393243 TAX393243 TKT393243 TUP393243 UEL393243 UOH393243 UYD393243 VHZ393243 VRV393243 WBR393243 WLN393243 WVJ393243 B458779 IX458779 ST458779 ACP458779 AML458779 AWH458779 BGD458779 BPZ458779 BZV458779 CJR458779 CTN458779 DDJ458779 DNF458779 DXB458779 EGX458779 EQT458779 FAP458779 FKL458779 FUH458779 GED458779 GNZ458779 GXV458779 HHR458779 HRN458779 IBJ458779 ILF458779 IVB458779 JEX458779 JOT458779 JYP458779 KIL458779 KSH458779 LCD458779 LLZ458779 LVV458779 MFR458779 MPN458779 MZJ458779 NJF458779 NTB458779 OCX458779 OMT458779 OWP458779 PGL458779 PQH458779 QAD458779 QJZ458779 QTV458779 RDR458779 RNN458779 RXJ458779 SHF458779 SRB458779 TAX458779 TKT458779 TUP458779 UEL458779 UOH458779 UYD458779 VHZ458779 VRV458779 WBR458779 WLN458779 WVJ458779 B524315 IX524315 ST524315 ACP524315 AML524315 AWH524315 BGD524315 BPZ524315 BZV524315 CJR524315 CTN524315 DDJ524315 DNF524315 DXB524315 EGX524315 EQT524315 FAP524315 FKL524315 FUH524315 GED524315 GNZ524315 GXV524315 HHR524315 HRN524315 IBJ524315 ILF524315 IVB524315 JEX524315 JOT524315 JYP524315 KIL524315 KSH524315 LCD524315 LLZ524315 LVV524315 MFR524315 MPN524315 MZJ524315 NJF524315 NTB524315 OCX524315 OMT524315 OWP524315 PGL524315 PQH524315 QAD524315 QJZ524315 QTV524315 RDR524315 RNN524315 RXJ524315 SHF524315 SRB524315 TAX524315 TKT524315 TUP524315 UEL524315 UOH524315 UYD524315 VHZ524315 VRV524315 WBR524315 WLN524315 WVJ524315 B589851 IX589851 ST589851 ACP589851 AML589851 AWH589851 BGD589851 BPZ589851 BZV589851 CJR589851 CTN589851 DDJ589851 DNF589851 DXB589851 EGX589851 EQT589851 FAP589851 FKL589851 FUH589851 GED589851 GNZ589851 GXV589851 HHR589851 HRN589851 IBJ589851 ILF589851 IVB589851 JEX589851 JOT589851 JYP589851 KIL589851 KSH589851 LCD589851 LLZ589851 LVV589851 MFR589851 MPN589851 MZJ589851 NJF589851 NTB589851 OCX589851 OMT589851 OWP589851 PGL589851 PQH589851 QAD589851 QJZ589851 QTV589851 RDR589851 RNN589851 RXJ589851 SHF589851 SRB589851 TAX589851 TKT589851 TUP589851 UEL589851 UOH589851 UYD589851 VHZ589851 VRV589851 WBR589851 WLN589851 WVJ589851 B655387 IX655387 ST655387 ACP655387 AML655387 AWH655387 BGD655387 BPZ655387 BZV655387 CJR655387 CTN655387 DDJ655387 DNF655387 DXB655387 EGX655387 EQT655387 FAP655387 FKL655387 FUH655387 GED655387 GNZ655387 GXV655387 HHR655387 HRN655387 IBJ655387 ILF655387 IVB655387 JEX655387 JOT655387 JYP655387 KIL655387 KSH655387 LCD655387 LLZ655387 LVV655387 MFR655387 MPN655387 MZJ655387 NJF655387 NTB655387 OCX655387 OMT655387 OWP655387 PGL655387 PQH655387 QAD655387 QJZ655387 QTV655387 RDR655387 RNN655387 RXJ655387 SHF655387 SRB655387 TAX655387 TKT655387 TUP655387 UEL655387 UOH655387 UYD655387 VHZ655387 VRV655387 WBR655387 WLN655387 WVJ655387 B720923 IX720923 ST720923 ACP720923 AML720923 AWH720923 BGD720923 BPZ720923 BZV720923 CJR720923 CTN720923 DDJ720923 DNF720923 DXB720923 EGX720923 EQT720923 FAP720923 FKL720923 FUH720923 GED720923 GNZ720923 GXV720923 HHR720923 HRN720923 IBJ720923 ILF720923 IVB720923 JEX720923 JOT720923 JYP720923 KIL720923 KSH720923 LCD720923 LLZ720923 LVV720923 MFR720923 MPN720923 MZJ720923 NJF720923 NTB720923 OCX720923 OMT720923 OWP720923 PGL720923 PQH720923 QAD720923 QJZ720923 QTV720923 RDR720923 RNN720923 RXJ720923 SHF720923 SRB720923 TAX720923 TKT720923 TUP720923 UEL720923 UOH720923 UYD720923 VHZ720923 VRV720923 WBR720923 WLN720923 WVJ720923 B786459 IX786459 ST786459 ACP786459 AML786459 AWH786459 BGD786459 BPZ786459 BZV786459 CJR786459 CTN786459 DDJ786459 DNF786459 DXB786459 EGX786459 EQT786459 FAP786459 FKL786459 FUH786459 GED786459 GNZ786459 GXV786459 HHR786459 HRN786459 IBJ786459 ILF786459 IVB786459 JEX786459 JOT786459 JYP786459 KIL786459 KSH786459 LCD786459 LLZ786459 LVV786459 MFR786459 MPN786459 MZJ786459 NJF786459 NTB786459 OCX786459 OMT786459 OWP786459 PGL786459 PQH786459 QAD786459 QJZ786459 QTV786459 RDR786459 RNN786459 RXJ786459 SHF786459 SRB786459 TAX786459 TKT786459 TUP786459 UEL786459 UOH786459 UYD786459 VHZ786459 VRV786459 WBR786459 WLN786459 WVJ786459 B851995 IX851995 ST851995 ACP851995 AML851995 AWH851995 BGD851995 BPZ851995 BZV851995 CJR851995 CTN851995 DDJ851995 DNF851995 DXB851995 EGX851995 EQT851995 FAP851995 FKL851995 FUH851995 GED851995 GNZ851995 GXV851995 HHR851995 HRN851995 IBJ851995 ILF851995 IVB851995 JEX851995 JOT851995 JYP851995 KIL851995 KSH851995 LCD851995 LLZ851995 LVV851995 MFR851995 MPN851995 MZJ851995 NJF851995 NTB851995 OCX851995 OMT851995 OWP851995 PGL851995 PQH851995 QAD851995 QJZ851995 QTV851995 RDR851995 RNN851995 RXJ851995 SHF851995 SRB851995 TAX851995 TKT851995 TUP851995 UEL851995 UOH851995 UYD851995 VHZ851995 VRV851995 WBR851995 WLN851995 WVJ851995 B917531 IX917531 ST917531 ACP917531 AML917531 AWH917531 BGD917531 BPZ917531 BZV917531 CJR917531 CTN917531 DDJ917531 DNF917531 DXB917531 EGX917531 EQT917531 FAP917531 FKL917531 FUH917531 GED917531 GNZ917531 GXV917531 HHR917531 HRN917531 IBJ917531 ILF917531 IVB917531 JEX917531 JOT917531 JYP917531 KIL917531 KSH917531 LCD917531 LLZ917531 LVV917531 MFR917531 MPN917531 MZJ917531 NJF917531 NTB917531 OCX917531 OMT917531 OWP917531 PGL917531 PQH917531 QAD917531 QJZ917531 QTV917531 RDR917531 RNN917531 RXJ917531 SHF917531 SRB917531 TAX917531 TKT917531 TUP917531 UEL917531 UOH917531 UYD917531 VHZ917531 VRV917531 WBR917531 WLN917531 WVJ917531 B983067 IX983067 ST983067 ACP983067 AML983067 AWH983067 BGD983067 BPZ983067 BZV983067 CJR983067 CTN983067 DDJ983067 DNF983067 DXB983067 EGX983067 EQT983067 FAP983067 FKL983067 FUH983067 GED983067 GNZ983067 GXV983067 HHR983067 HRN983067 IBJ983067 ILF983067 IVB983067 JEX983067 JOT983067 JYP983067 KIL983067 KSH983067 LCD983067 LLZ983067 LVV983067 MFR983067 MPN983067 MZJ983067 NJF983067 NTB983067 OCX983067 OMT983067 OWP983067 PGL983067 PQH983067 QAD983067 QJZ983067 QTV983067 RDR983067 RNN983067 RXJ983067 SHF983067 SRB983067 TAX983067 TKT983067 TUP983067 UEL983067 UOH983067 UYD983067 VHZ983067 VRV983067 WBR983067 WLN983067 WVJ983067">
      <formula1>5000</formula1>
    </dataValidation>
  </dataValidations>
  <printOptions horizontalCentered="1"/>
  <pageMargins left="0.45" right="0.45" top="0.5" bottom="0.5" header="0.23" footer="0.15"/>
  <pageSetup orientation="portrait" horizontalDpi="300" verticalDpi="300" r:id="rId1"/>
  <headerFooter alignWithMargins="0"/>
  <rowBreaks count="1" manualBreakCount="1">
    <brk id="46" max="16383" man="1"/>
  </rowBreaks>
  <legacyDrawing r:id="rId2"/>
</worksheet>
</file>

<file path=xl/worksheets/sheet3.xml><?xml version="1.0" encoding="utf-8"?>
<worksheet xmlns="http://schemas.openxmlformats.org/spreadsheetml/2006/main" xmlns:r="http://schemas.openxmlformats.org/officeDocument/2006/relationships">
  <dimension ref="A1:L52"/>
  <sheetViews>
    <sheetView workbookViewId="0">
      <selection activeCell="E6" sqref="E6"/>
    </sheetView>
  </sheetViews>
  <sheetFormatPr defaultRowHeight="15"/>
  <cols>
    <col min="1" max="2" width="9.140625" style="45"/>
    <col min="3" max="3" width="12.42578125" style="45" customWidth="1"/>
    <col min="4" max="4" width="13.42578125" style="45" bestFit="1" customWidth="1"/>
    <col min="5" max="5" width="13.5703125" style="45" bestFit="1" customWidth="1"/>
    <col min="6" max="6" width="4.7109375" style="46" customWidth="1"/>
    <col min="7" max="7" width="11.85546875" style="45" customWidth="1"/>
    <col min="8" max="8" width="4.42578125" style="46" customWidth="1"/>
    <col min="9" max="9" width="11.85546875" style="45" customWidth="1"/>
    <col min="10" max="10" width="15.28515625" style="45" customWidth="1"/>
    <col min="11" max="16384" width="9.140625" style="45"/>
  </cols>
  <sheetData>
    <row r="1" spans="1:12">
      <c r="A1" s="92" t="s">
        <v>66</v>
      </c>
    </row>
    <row r="2" spans="1:12">
      <c r="A2" s="89" t="s">
        <v>65</v>
      </c>
    </row>
    <row r="4" spans="1:12">
      <c r="A4" s="92" t="s">
        <v>64</v>
      </c>
      <c r="E4" s="94"/>
    </row>
    <row r="5" spans="1:12">
      <c r="A5" s="92" t="s">
        <v>63</v>
      </c>
      <c r="E5" s="95"/>
    </row>
    <row r="6" spans="1:12">
      <c r="A6" s="92" t="s">
        <v>62</v>
      </c>
      <c r="E6" s="94">
        <f>SUM(E4:E5)</f>
        <v>0</v>
      </c>
    </row>
    <row r="7" spans="1:12">
      <c r="E7" s="93"/>
      <c r="F7" s="91"/>
    </row>
    <row r="8" spans="1:12">
      <c r="A8" s="92" t="s">
        <v>61</v>
      </c>
      <c r="E8" s="91" t="s">
        <v>26</v>
      </c>
      <c r="F8" s="149" t="s">
        <v>60</v>
      </c>
      <c r="G8" s="149"/>
      <c r="H8" s="149"/>
      <c r="I8" s="149"/>
      <c r="J8" s="149"/>
      <c r="K8" s="149"/>
      <c r="L8" s="90" t="s">
        <v>13</v>
      </c>
    </row>
    <row r="9" spans="1:12">
      <c r="A9" s="89" t="s">
        <v>59</v>
      </c>
      <c r="E9" s="88" t="s">
        <v>29</v>
      </c>
      <c r="F9" s="88"/>
      <c r="G9" s="86">
        <v>2009</v>
      </c>
      <c r="H9" s="87"/>
      <c r="I9" s="86">
        <v>2010</v>
      </c>
      <c r="J9" s="86">
        <v>2011</v>
      </c>
      <c r="K9" s="86">
        <v>2012</v>
      </c>
      <c r="L9" s="85">
        <v>41275</v>
      </c>
    </row>
    <row r="10" spans="1:12">
      <c r="B10" s="118" t="s">
        <v>2</v>
      </c>
      <c r="D10" s="60"/>
      <c r="E10" s="58"/>
      <c r="F10" s="84"/>
      <c r="L10" s="83"/>
    </row>
    <row r="11" spans="1:12">
      <c r="B11" s="118" t="s">
        <v>58</v>
      </c>
      <c r="D11" s="60"/>
      <c r="E11" s="60"/>
      <c r="G11" s="58"/>
      <c r="I11" s="60"/>
      <c r="J11" s="60"/>
      <c r="K11" s="60"/>
      <c r="L11" s="60"/>
    </row>
    <row r="12" spans="1:12">
      <c r="B12" s="118" t="s">
        <v>57</v>
      </c>
      <c r="D12" s="82"/>
      <c r="E12" s="60"/>
      <c r="G12" s="58"/>
      <c r="I12" s="60"/>
      <c r="J12" s="60"/>
      <c r="K12" s="60"/>
      <c r="L12" s="60"/>
    </row>
    <row r="13" spans="1:12" ht="15.75" thickBot="1">
      <c r="A13" s="81" t="s">
        <v>56</v>
      </c>
      <c r="D13" s="80"/>
      <c r="G13" s="79"/>
      <c r="H13" s="78"/>
      <c r="I13" s="77"/>
      <c r="J13" s="77"/>
      <c r="K13" s="77"/>
      <c r="L13" s="62"/>
    </row>
    <row r="14" spans="1:12" ht="15.75" thickTop="1">
      <c r="G14" s="150"/>
      <c r="H14" s="151"/>
      <c r="I14" s="151"/>
      <c r="J14" s="151"/>
      <c r="K14" s="151"/>
    </row>
    <row r="15" spans="1:12">
      <c r="G15" s="76"/>
      <c r="I15" s="46"/>
      <c r="J15" s="46"/>
      <c r="K15" s="46"/>
    </row>
    <row r="16" spans="1:12">
      <c r="A16" s="74"/>
      <c r="B16" s="74"/>
      <c r="C16" s="74"/>
      <c r="D16" s="74"/>
      <c r="E16" s="74"/>
      <c r="F16" s="75"/>
      <c r="G16" s="74"/>
      <c r="H16" s="75"/>
      <c r="I16" s="74"/>
      <c r="J16" s="73"/>
    </row>
    <row r="17" spans="1:11">
      <c r="A17" s="71"/>
      <c r="B17" s="71"/>
      <c r="C17" s="71"/>
      <c r="D17" s="71"/>
      <c r="E17" s="71"/>
      <c r="F17" s="72"/>
      <c r="G17" s="71"/>
      <c r="H17" s="72"/>
      <c r="I17" s="71"/>
      <c r="J17" s="70"/>
    </row>
    <row r="18" spans="1:11">
      <c r="A18" s="141" t="s">
        <v>55</v>
      </c>
      <c r="B18" s="141"/>
      <c r="C18" s="141"/>
      <c r="D18" s="141"/>
      <c r="E18" s="141"/>
      <c r="F18" s="141"/>
      <c r="G18" s="141"/>
      <c r="H18" s="141"/>
      <c r="I18" s="141"/>
      <c r="J18" s="142"/>
    </row>
    <row r="19" spans="1:11">
      <c r="A19" s="143" t="s">
        <v>15</v>
      </c>
      <c r="B19" s="143"/>
      <c r="C19" s="143"/>
      <c r="D19" s="143"/>
      <c r="E19" s="143"/>
      <c r="F19" s="143"/>
      <c r="G19" s="143"/>
      <c r="H19" s="143"/>
      <c r="I19" s="143"/>
      <c r="J19" s="144"/>
    </row>
    <row r="20" spans="1:11">
      <c r="A20" s="143" t="s">
        <v>54</v>
      </c>
      <c r="B20" s="143"/>
      <c r="C20" s="143"/>
      <c r="D20" s="143"/>
      <c r="E20" s="143"/>
      <c r="F20" s="143"/>
      <c r="G20" s="143"/>
      <c r="H20" s="143"/>
      <c r="I20" s="143"/>
      <c r="J20" s="144"/>
    </row>
    <row r="21" spans="1:11">
      <c r="A21" s="145"/>
      <c r="B21" s="145"/>
      <c r="C21" s="145"/>
      <c r="D21" s="145"/>
      <c r="E21" s="145"/>
      <c r="F21" s="145"/>
      <c r="G21" s="145"/>
      <c r="H21" s="145"/>
      <c r="I21" s="145"/>
      <c r="J21" s="146"/>
    </row>
    <row r="22" spans="1:11" s="46" customFormat="1">
      <c r="A22" s="69"/>
      <c r="B22" s="69"/>
      <c r="C22" s="69"/>
      <c r="D22" s="68" t="s">
        <v>53</v>
      </c>
      <c r="E22" s="68" t="s">
        <v>52</v>
      </c>
      <c r="F22" s="152" t="s">
        <v>16</v>
      </c>
      <c r="G22" s="153"/>
      <c r="H22" s="153"/>
      <c r="I22" s="153"/>
      <c r="J22" s="67" t="s">
        <v>17</v>
      </c>
    </row>
    <row r="23" spans="1:11" s="46" customFormat="1">
      <c r="A23" s="152" t="s">
        <v>9</v>
      </c>
      <c r="B23" s="152"/>
      <c r="C23" s="152"/>
      <c r="D23" s="66" t="s">
        <v>10</v>
      </c>
      <c r="E23" s="66" t="s">
        <v>10</v>
      </c>
      <c r="F23" s="49"/>
      <c r="G23" s="66" t="s">
        <v>6</v>
      </c>
      <c r="H23" s="49"/>
      <c r="I23" s="66" t="s">
        <v>7</v>
      </c>
      <c r="J23" s="65" t="s">
        <v>18</v>
      </c>
    </row>
    <row r="24" spans="1:11">
      <c r="A24" s="147" t="s">
        <v>51</v>
      </c>
      <c r="B24" s="148"/>
      <c r="C24" s="148"/>
      <c r="D24" s="58"/>
      <c r="E24" s="58"/>
      <c r="F24" s="59"/>
      <c r="G24" s="58"/>
      <c r="H24" s="59"/>
      <c r="I24" s="58"/>
      <c r="J24" s="57">
        <f>D24+E24+G24-I24</f>
        <v>0</v>
      </c>
    </row>
    <row r="25" spans="1:11">
      <c r="A25" s="61" t="s">
        <v>19</v>
      </c>
      <c r="B25" s="54"/>
      <c r="C25" s="54"/>
      <c r="D25" s="64"/>
      <c r="E25" s="64"/>
      <c r="F25" s="59"/>
      <c r="G25" s="58"/>
      <c r="H25" s="59"/>
      <c r="I25" s="58"/>
      <c r="J25" s="57"/>
    </row>
    <row r="26" spans="1:11">
      <c r="A26" s="61" t="s">
        <v>21</v>
      </c>
      <c r="B26" s="54"/>
      <c r="C26" s="54"/>
      <c r="D26" s="60"/>
      <c r="E26" s="60"/>
      <c r="F26" s="59"/>
      <c r="G26" s="58"/>
      <c r="H26" s="59"/>
      <c r="I26" s="58"/>
      <c r="J26" s="57"/>
    </row>
    <row r="27" spans="1:11">
      <c r="A27" s="61" t="s">
        <v>22</v>
      </c>
      <c r="B27" s="54"/>
      <c r="C27" s="54"/>
      <c r="D27" s="60"/>
      <c r="E27" s="60"/>
      <c r="F27" s="59"/>
      <c r="G27" s="60"/>
      <c r="H27" s="59"/>
      <c r="I27" s="58"/>
      <c r="J27" s="57"/>
    </row>
    <row r="28" spans="1:11">
      <c r="A28" s="61" t="s">
        <v>50</v>
      </c>
      <c r="B28" s="54"/>
      <c r="C28" s="54"/>
      <c r="D28" s="60"/>
      <c r="E28" s="60"/>
      <c r="F28" s="59"/>
      <c r="G28" s="60"/>
      <c r="H28" s="59"/>
      <c r="I28" s="58"/>
      <c r="J28" s="57"/>
    </row>
    <row r="29" spans="1:11">
      <c r="A29" s="63" t="s">
        <v>49</v>
      </c>
      <c r="B29" s="54"/>
      <c r="C29" s="54"/>
      <c r="D29" s="60"/>
      <c r="E29" s="58"/>
      <c r="F29" s="59"/>
      <c r="G29" s="60"/>
      <c r="H29" s="59"/>
      <c r="I29" s="58"/>
      <c r="J29" s="57"/>
    </row>
    <row r="30" spans="1:11" ht="15.75" thickBot="1">
      <c r="A30" s="55" t="s">
        <v>23</v>
      </c>
      <c r="B30" s="54"/>
      <c r="C30" s="54"/>
      <c r="D30" s="62">
        <f>SUM(D25:D29)</f>
        <v>0</v>
      </c>
      <c r="E30" s="62">
        <f>SUM(E25:E29)</f>
        <v>0</v>
      </c>
      <c r="F30" s="59"/>
      <c r="G30" s="58"/>
      <c r="H30" s="59"/>
      <c r="I30" s="58"/>
      <c r="J30" s="57">
        <f>SUM(J24:J29)</f>
        <v>0</v>
      </c>
      <c r="K30" s="56"/>
    </row>
    <row r="31" spans="1:11" ht="15.75" thickTop="1">
      <c r="A31" s="147" t="s">
        <v>48</v>
      </c>
      <c r="B31" s="148"/>
      <c r="C31" s="148"/>
      <c r="D31" s="58"/>
      <c r="E31" s="58"/>
      <c r="F31" s="59"/>
      <c r="G31" s="58"/>
      <c r="H31" s="59"/>
      <c r="I31" s="58"/>
      <c r="J31" s="57"/>
      <c r="K31" s="56"/>
    </row>
    <row r="32" spans="1:11">
      <c r="A32" s="61" t="s">
        <v>47</v>
      </c>
      <c r="B32" s="54"/>
      <c r="C32" s="54"/>
      <c r="D32" s="60"/>
      <c r="E32" s="60"/>
      <c r="F32" s="59"/>
      <c r="G32" s="60"/>
      <c r="H32" s="59"/>
      <c r="I32" s="58"/>
      <c r="J32" s="57"/>
      <c r="K32" s="56"/>
    </row>
    <row r="33" spans="1:11">
      <c r="A33" s="61" t="s">
        <v>23</v>
      </c>
      <c r="B33" s="54"/>
      <c r="C33" s="54"/>
      <c r="D33" s="58"/>
      <c r="E33" s="58"/>
      <c r="F33" s="59"/>
      <c r="G33" s="58"/>
      <c r="H33" s="59"/>
      <c r="I33" s="58"/>
      <c r="J33" s="57"/>
      <c r="K33" s="56"/>
    </row>
    <row r="34" spans="1:11">
      <c r="A34" s="61" t="s">
        <v>20</v>
      </c>
      <c r="B34" s="54"/>
      <c r="C34" s="54"/>
      <c r="D34" s="60"/>
      <c r="E34" s="60"/>
      <c r="F34" s="59"/>
      <c r="G34" s="58"/>
      <c r="H34" s="59"/>
      <c r="I34" s="60"/>
      <c r="J34" s="57"/>
      <c r="K34" s="56"/>
    </row>
    <row r="35" spans="1:11" ht="15.75" thickBot="1">
      <c r="A35" s="55" t="s">
        <v>46</v>
      </c>
      <c r="B35" s="54"/>
      <c r="C35" s="54"/>
      <c r="D35" s="62">
        <f>SUM(D32:D34)</f>
        <v>0</v>
      </c>
      <c r="E35" s="62">
        <f>SUM(E32:E34)</f>
        <v>0</v>
      </c>
      <c r="F35" s="59"/>
      <c r="G35" s="58"/>
      <c r="H35" s="59"/>
      <c r="I35" s="58"/>
      <c r="J35" s="50">
        <f>SUM(J32:J34)</f>
        <v>0</v>
      </c>
      <c r="K35" s="56"/>
    </row>
    <row r="36" spans="1:11" ht="15.75" thickTop="1">
      <c r="A36" s="147" t="s">
        <v>45</v>
      </c>
      <c r="B36" s="148"/>
      <c r="C36" s="148"/>
      <c r="D36" s="58"/>
      <c r="E36" s="58"/>
      <c r="F36" s="59"/>
      <c r="G36" s="58"/>
      <c r="H36" s="59"/>
      <c r="I36" s="58"/>
      <c r="J36" s="57">
        <f>D36+E36+G36-I36</f>
        <v>0</v>
      </c>
      <c r="K36" s="56"/>
    </row>
    <row r="37" spans="1:11">
      <c r="A37" s="61" t="s">
        <v>31</v>
      </c>
      <c r="B37" s="54"/>
      <c r="C37" s="54"/>
      <c r="D37" s="60"/>
      <c r="E37" s="60"/>
      <c r="F37" s="59"/>
      <c r="G37" s="58"/>
      <c r="H37" s="59"/>
      <c r="I37" s="60"/>
      <c r="J37" s="57"/>
      <c r="K37" s="56"/>
    </row>
    <row r="38" spans="1:11">
      <c r="A38" s="61" t="s">
        <v>44</v>
      </c>
      <c r="B38" s="54"/>
      <c r="C38" s="54"/>
      <c r="D38" s="60"/>
      <c r="E38" s="58"/>
      <c r="F38" s="59"/>
      <c r="G38" s="60"/>
      <c r="H38" s="59"/>
      <c r="I38" s="60"/>
      <c r="J38" s="57"/>
      <c r="K38" s="56"/>
    </row>
    <row r="39" spans="1:11">
      <c r="A39" s="61"/>
      <c r="B39" s="54"/>
      <c r="C39" s="54"/>
      <c r="D39" s="60"/>
      <c r="E39" s="58"/>
      <c r="F39" s="59"/>
      <c r="G39" s="58"/>
      <c r="H39" s="59"/>
      <c r="I39" s="60"/>
      <c r="J39" s="57"/>
      <c r="K39" s="56"/>
    </row>
    <row r="40" spans="1:11">
      <c r="A40" s="61"/>
      <c r="B40" s="54"/>
      <c r="C40" s="54"/>
      <c r="D40" s="60"/>
      <c r="E40" s="58"/>
      <c r="F40" s="59"/>
      <c r="G40" s="58"/>
      <c r="H40" s="59"/>
      <c r="I40" s="60"/>
      <c r="J40" s="57"/>
      <c r="K40" s="56"/>
    </row>
    <row r="41" spans="1:11">
      <c r="A41" s="61" t="s">
        <v>43</v>
      </c>
      <c r="B41" s="54"/>
      <c r="C41" s="54"/>
      <c r="D41" s="60"/>
      <c r="E41" s="58"/>
      <c r="F41" s="59"/>
      <c r="G41" s="60"/>
      <c r="H41" s="59"/>
      <c r="I41" s="60"/>
      <c r="J41" s="57"/>
      <c r="K41" s="56"/>
    </row>
    <row r="42" spans="1:11">
      <c r="A42" s="61" t="s">
        <v>2</v>
      </c>
      <c r="B42" s="54"/>
      <c r="C42" s="54"/>
      <c r="D42" s="60"/>
      <c r="E42" s="60"/>
      <c r="F42" s="59"/>
      <c r="G42" s="60"/>
      <c r="J42" s="57"/>
      <c r="K42" s="56"/>
    </row>
    <row r="43" spans="1:11">
      <c r="A43" s="61" t="s">
        <v>42</v>
      </c>
      <c r="B43" s="54"/>
      <c r="C43" s="54"/>
      <c r="D43" s="60"/>
      <c r="E43" s="60"/>
      <c r="F43" s="59"/>
      <c r="G43" s="60"/>
      <c r="I43" s="60"/>
      <c r="J43" s="57"/>
      <c r="K43" s="56"/>
    </row>
    <row r="44" spans="1:11" ht="15.75" thickBot="1">
      <c r="A44" s="55" t="s">
        <v>24</v>
      </c>
      <c r="B44" s="54"/>
      <c r="C44" s="54"/>
      <c r="D44" s="62">
        <f>SUM(D37:D43)</f>
        <v>0</v>
      </c>
      <c r="E44" s="62">
        <f>SUM(E37:E43)</f>
        <v>0</v>
      </c>
      <c r="F44" s="59"/>
      <c r="G44" s="58"/>
      <c r="H44" s="59"/>
      <c r="I44" s="58"/>
      <c r="J44" s="50">
        <f>SUM(J37:J43)</f>
        <v>0</v>
      </c>
      <c r="K44" s="56"/>
    </row>
    <row r="45" spans="1:11" ht="15.75" thickTop="1">
      <c r="A45" s="140"/>
      <c r="B45" s="140"/>
      <c r="C45" s="140"/>
      <c r="D45" s="58"/>
      <c r="E45" s="58"/>
      <c r="F45" s="59"/>
      <c r="G45" s="58"/>
      <c r="H45" s="59"/>
      <c r="I45" s="58"/>
      <c r="J45" s="57"/>
      <c r="K45" s="56"/>
    </row>
    <row r="46" spans="1:11">
      <c r="A46" s="61" t="s">
        <v>41</v>
      </c>
      <c r="B46" s="54"/>
      <c r="C46" s="54"/>
      <c r="D46" s="60"/>
      <c r="E46" s="60"/>
      <c r="F46" s="59"/>
      <c r="G46" s="58"/>
      <c r="H46" s="59"/>
      <c r="I46" s="58"/>
      <c r="J46" s="57"/>
      <c r="K46" s="56"/>
    </row>
    <row r="47" spans="1:11">
      <c r="A47" s="61" t="s">
        <v>40</v>
      </c>
      <c r="B47" s="54"/>
      <c r="C47" s="54"/>
      <c r="D47" s="60"/>
      <c r="E47" s="60"/>
      <c r="F47" s="59"/>
      <c r="G47" s="58"/>
      <c r="H47" s="59"/>
      <c r="I47" s="58"/>
      <c r="J47" s="57"/>
      <c r="K47" s="56"/>
    </row>
    <row r="48" spans="1:11">
      <c r="A48" s="61" t="s">
        <v>14</v>
      </c>
      <c r="B48" s="54"/>
      <c r="C48" s="54"/>
      <c r="D48" s="60"/>
      <c r="E48" s="60"/>
      <c r="F48" s="59"/>
      <c r="G48" s="60"/>
      <c r="H48" s="59"/>
      <c r="I48" s="58"/>
      <c r="J48" s="57"/>
      <c r="K48" s="56"/>
    </row>
    <row r="49" spans="1:11">
      <c r="A49" s="61" t="s">
        <v>39</v>
      </c>
      <c r="B49" s="54"/>
      <c r="C49" s="54"/>
      <c r="D49" s="60"/>
      <c r="E49" s="60"/>
      <c r="F49" s="59"/>
      <c r="G49" s="60"/>
      <c r="H49" s="59"/>
      <c r="I49" s="58"/>
      <c r="J49" s="57"/>
      <c r="K49" s="56"/>
    </row>
    <row r="50" spans="1:11">
      <c r="A50" s="61" t="s">
        <v>38</v>
      </c>
      <c r="B50" s="54"/>
      <c r="C50" s="54"/>
      <c r="D50" s="60"/>
      <c r="E50" s="60"/>
      <c r="F50" s="59"/>
      <c r="G50" s="60"/>
      <c r="H50" s="59"/>
      <c r="I50" s="58"/>
      <c r="J50" s="57"/>
      <c r="K50" s="56"/>
    </row>
    <row r="51" spans="1:11" ht="15.75" thickBot="1">
      <c r="A51" s="55" t="s">
        <v>35</v>
      </c>
      <c r="B51" s="54"/>
      <c r="C51" s="54"/>
      <c r="D51" s="53">
        <f>SUM(D46:D50)</f>
        <v>0</v>
      </c>
      <c r="E51" s="53">
        <f>SUM(E46:E50)</f>
        <v>0</v>
      </c>
      <c r="F51" s="52"/>
      <c r="G51" s="51"/>
      <c r="H51" s="52"/>
      <c r="I51" s="51"/>
      <c r="J51" s="50">
        <f>SUM(J45:J50)</f>
        <v>0</v>
      </c>
    </row>
    <row r="52" spans="1:11" ht="15.75" thickTop="1">
      <c r="A52" s="48"/>
      <c r="B52" s="48"/>
      <c r="C52" s="48"/>
      <c r="D52" s="48"/>
      <c r="E52" s="48"/>
      <c r="F52" s="49"/>
      <c r="G52" s="48"/>
      <c r="H52" s="49"/>
      <c r="I52" s="48"/>
      <c r="J52" s="47"/>
    </row>
  </sheetData>
  <mergeCells count="12">
    <mergeCell ref="F8:K8"/>
    <mergeCell ref="G14:K14"/>
    <mergeCell ref="A23:C23"/>
    <mergeCell ref="A24:C24"/>
    <mergeCell ref="A31:C31"/>
    <mergeCell ref="F22:I22"/>
    <mergeCell ref="A45:C45"/>
    <mergeCell ref="A18:J18"/>
    <mergeCell ref="A19:J19"/>
    <mergeCell ref="A20:J20"/>
    <mergeCell ref="A21:J21"/>
    <mergeCell ref="A36:C36"/>
  </mergeCells>
  <pageMargins left="0.7" right="0.7" top="0.75" bottom="0.75" header="0.3" footer="0.3"/>
  <pageSetup orientation="portrait" horizontalDpi="300" verticalDpi="0" r:id="rId1"/>
</worksheet>
</file>

<file path=xl/worksheets/sheet4.xml><?xml version="1.0" encoding="utf-8"?>
<worksheet xmlns="http://schemas.openxmlformats.org/spreadsheetml/2006/main" xmlns:r="http://schemas.openxmlformats.org/officeDocument/2006/relationships">
  <sheetPr codeName="Sheet4"/>
  <dimension ref="A2"/>
  <sheetViews>
    <sheetView workbookViewId="0">
      <selection activeCell="A4" sqref="A4"/>
    </sheetView>
  </sheetViews>
  <sheetFormatPr defaultRowHeight="12.75"/>
  <sheetData>
    <row r="2" spans="1:1" ht="25.5">
      <c r="A2" s="117" t="s">
        <v>114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Given P03-26</vt:lpstr>
      <vt:lpstr>P03-26</vt:lpstr>
      <vt:lpstr>P03-29b</vt:lpstr>
      <vt:lpstr>P 03-29 a and c</vt:lpstr>
      <vt:lpstr>'P03-26'!Print_Titles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c:creator>
  <cp:lastModifiedBy>Merlzzz</cp:lastModifiedBy>
  <cp:lastPrinted>2005-11-08T00:22:16Z</cp:lastPrinted>
  <dcterms:created xsi:type="dcterms:W3CDTF">2002-01-03T18:06:33Z</dcterms:created>
  <dcterms:modified xsi:type="dcterms:W3CDTF">2009-09-13T03:33:36Z</dcterms:modified>
</cp:coreProperties>
</file>