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<sst xmlns="http://schemas.openxmlformats.org/spreadsheetml/2006/main" count="80" uniqueCount="63">
  <si>
    <t>Model Inputs</t>
  </si>
  <si>
    <t>Growth Rate</t>
  </si>
  <si>
    <t>Tax Rate</t>
  </si>
  <si>
    <t>Interest Rate</t>
  </si>
  <si>
    <t>Fixed assets</t>
  </si>
  <si>
    <t>COGS</t>
  </si>
  <si>
    <t>Income Statement</t>
  </si>
  <si>
    <t>Revenue</t>
  </si>
  <si>
    <t>Cost of goods sold</t>
  </si>
  <si>
    <t>EBIT</t>
  </si>
  <si>
    <t>Interest Expense</t>
  </si>
  <si>
    <t>Earnings before taxes</t>
  </si>
  <si>
    <t>Taxes</t>
  </si>
  <si>
    <t>Net Income</t>
  </si>
  <si>
    <t>Balance Sheet (year end)</t>
  </si>
  <si>
    <t>Assets</t>
  </si>
  <si>
    <t>Pro Forma Statements for Starbucks</t>
  </si>
  <si>
    <t>Current Assets</t>
  </si>
  <si>
    <t xml:space="preserve">   Cash and cash equiv.</t>
  </si>
  <si>
    <t xml:space="preserve">   Other current assets</t>
  </si>
  <si>
    <t xml:space="preserve">   Inventory</t>
  </si>
  <si>
    <t xml:space="preserve">   Net Receivables</t>
  </si>
  <si>
    <t xml:space="preserve">   Short-term investments</t>
  </si>
  <si>
    <t>Total Current Assets</t>
  </si>
  <si>
    <t>Long-term investments</t>
  </si>
  <si>
    <t>Goodwill</t>
  </si>
  <si>
    <t>Intangible assets</t>
  </si>
  <si>
    <t>Accumulated Amortization</t>
  </si>
  <si>
    <t>Other Assets</t>
  </si>
  <si>
    <t>Deferred Long-term Asset</t>
  </si>
  <si>
    <t>Total Assets</t>
  </si>
  <si>
    <t>Liabilities</t>
  </si>
  <si>
    <t>Current Liabilities</t>
  </si>
  <si>
    <t>Long Term Debt</t>
  </si>
  <si>
    <t>Other Liabilities</t>
  </si>
  <si>
    <t>Deferred Long Term Liability</t>
  </si>
  <si>
    <t>Minority Interest</t>
  </si>
  <si>
    <t>Total Liabilities</t>
  </si>
  <si>
    <t>Total Current Liabilities</t>
  </si>
  <si>
    <t xml:space="preserve">   Accounts Payable</t>
  </si>
  <si>
    <t xml:space="preserve">   Short/Current Long Term Debt</t>
  </si>
  <si>
    <t xml:space="preserve">   Other Current Liabilities</t>
  </si>
  <si>
    <t xml:space="preserve">Negative Goodwill </t>
  </si>
  <si>
    <t>Shareholders' Equity</t>
  </si>
  <si>
    <t>Misc. Stocks Options Warrants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</si>
  <si>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</si>
  <si>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</si>
  <si>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</si>
  <si>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</si>
  <si>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</si>
  <si>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</si>
  <si>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Shareholder Equity</t>
  </si>
  <si>
    <t>Total Shareholder Equity</t>
  </si>
  <si>
    <t>Total Liabilities/Shareholder Equ.</t>
  </si>
  <si>
    <t xml:space="preserve"> </t>
  </si>
  <si>
    <t>Property, Plant &amp; Equip.</t>
  </si>
  <si>
    <t>increase in long term debt for company to be able to keep operations going while losing revenues.</t>
  </si>
  <si>
    <t>decrease by .10 for 2009, 2010</t>
  </si>
  <si>
    <t>decrease by .55 for 2009, 2010</t>
  </si>
  <si>
    <t>increase by .10 for 2010</t>
  </si>
  <si>
    <t>decreased by .10 in 2009, 2010</t>
  </si>
  <si>
    <t>increase by .10 for 2009, 2010</t>
  </si>
  <si>
    <t>EBIT times .35% tax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</si>
</sst>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3" fontId="0" fillId="0" borderId="2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K5" sqref="K5"/>
    </sheetView>
  </sheetViews>
  <sheetFormatPr defaultColWidth="9.140625" defaultRowHeight="12.75"/>
  <cols>
    <col min="1" max="1" width="12.421875" style="0" customWidth="1"/>
    <col min="4" max="4" width="28.00390625" style="0" bestFit="1" customWidth="1"/>
    <col min="5" max="5" width="10.28125" style="0" customWidth="1"/>
    <col min="6" max="6" width="9.7109375" style="0" bestFit="1" customWidth="1"/>
    <col min="7" max="7" width="10.8515625" style="0" customWidth="1"/>
    <col min="8" max="8" width="38.00390625" style="0" customWidth="1"/>
  </cols>
  <sheetData>
    <row r="1" spans="6:9" ht="12.75">
      <c r="F1" s="2" t="s">
        <v>16</v>
      </c>
      <c r="G1" s="2"/>
      <c r="H1" s="2"/>
      <c r="I1" s="2"/>
    </row>
    <row r="3" spans="1:7" ht="12.75">
      <c r="A3" t="s">
        <v>0</v>
      </c>
      <c r="D3" t="s">
        <v>6</v>
      </c>
      <c r="E3" s="12">
        <v>2008</v>
      </c>
      <c r="F3" s="12">
        <v>2009</v>
      </c>
      <c r="G3" s="12">
        <v>2010</v>
      </c>
    </row>
    <row r="5" spans="1:8" ht="12.75">
      <c r="A5" s="10" t="s">
        <v>1</v>
      </c>
      <c r="B5" s="10">
        <v>-0.1</v>
      </c>
      <c r="D5" t="s">
        <v>7</v>
      </c>
      <c r="E5" s="3">
        <v>2515400</v>
      </c>
      <c r="F5" s="10">
        <f>E5*(1+$B5)</f>
        <v>2263860</v>
      </c>
      <c r="G5" s="10">
        <f>F5*(1+$B5)</f>
        <v>2037474</v>
      </c>
      <c r="H5" t="s">
        <v>57</v>
      </c>
    </row>
    <row r="6" spans="1:8" ht="12.75">
      <c r="A6" t="s">
        <v>2</v>
      </c>
      <c r="B6">
        <v>0.35</v>
      </c>
      <c r="D6" t="s">
        <v>8</v>
      </c>
      <c r="E6" s="4">
        <v>1189500</v>
      </c>
      <c r="F6" s="11">
        <f>F5*$B$9</f>
        <v>-1245123</v>
      </c>
      <c r="G6" s="11">
        <f>G5*$B$9</f>
        <v>-1120610.7000000002</v>
      </c>
      <c r="H6" t="s">
        <v>58</v>
      </c>
    </row>
    <row r="7" spans="1:7" ht="12.75">
      <c r="A7" t="s">
        <v>3</v>
      </c>
      <c r="B7">
        <v>0.1</v>
      </c>
      <c r="D7" t="s">
        <v>9</v>
      </c>
      <c r="E7" s="3">
        <f>E5-E6</f>
        <v>1325900</v>
      </c>
      <c r="F7" s="3">
        <f>F5+F6</f>
        <v>1018737</v>
      </c>
      <c r="G7" s="3">
        <f>G5+G6</f>
        <v>916863.2999999998</v>
      </c>
    </row>
    <row r="8" spans="1:8" ht="12.75">
      <c r="A8" t="s">
        <v>4</v>
      </c>
      <c r="B8">
        <v>0.1</v>
      </c>
      <c r="D8" t="s">
        <v>10</v>
      </c>
      <c r="E8" s="4">
        <v>12600</v>
      </c>
      <c r="F8" s="4">
        <v>12600</v>
      </c>
      <c r="G8" s="4">
        <f>$B$7*F39</f>
        <v>109590</v>
      </c>
      <c r="H8" t="s">
        <v>59</v>
      </c>
    </row>
    <row r="9" spans="1:7" ht="12.75">
      <c r="A9" s="10" t="s">
        <v>5</v>
      </c>
      <c r="B9" s="10">
        <v>-0.55</v>
      </c>
      <c r="D9" t="s">
        <v>11</v>
      </c>
      <c r="E9" s="3">
        <f>E7-E8</f>
        <v>1313300</v>
      </c>
      <c r="F9" s="3">
        <f>F7-F8</f>
        <v>1006137</v>
      </c>
      <c r="G9" s="3">
        <f>G7-G8</f>
        <v>807273.2999999998</v>
      </c>
    </row>
    <row r="10" spans="4:10" ht="12.75">
      <c r="D10" t="s">
        <v>12</v>
      </c>
      <c r="E10" s="4">
        <v>464065</v>
      </c>
      <c r="F10" s="4">
        <v>356557</v>
      </c>
      <c r="G10" s="4">
        <v>320902</v>
      </c>
      <c r="H10" t="s">
        <v>62</v>
      </c>
      <c r="J10" t="s">
        <v>54</v>
      </c>
    </row>
    <row r="11" spans="4:7" ht="12.75">
      <c r="D11" t="s">
        <v>13</v>
      </c>
      <c r="E11" s="3">
        <f>E9-E10</f>
        <v>849235</v>
      </c>
      <c r="F11" s="3">
        <f>F9-F10</f>
        <v>649580</v>
      </c>
      <c r="G11" s="3">
        <f>G9-G10</f>
        <v>486371.2999999998</v>
      </c>
    </row>
    <row r="12" ht="12.75">
      <c r="I12" t="s">
        <v>54</v>
      </c>
    </row>
    <row r="13" ht="12.75">
      <c r="G13" t="s">
        <v>54</v>
      </c>
    </row>
    <row r="15" spans="4:11" ht="12.75">
      <c r="D15" t="s">
        <v>14</v>
      </c>
      <c r="K15" t="s">
        <v>54</v>
      </c>
    </row>
    <row r="16" spans="4:9" ht="12.75">
      <c r="D16" s="1" t="s">
        <v>15</v>
      </c>
      <c r="I16" t="s">
        <v>54</v>
      </c>
    </row>
    <row r="17" ht="12.75">
      <c r="D17" t="s">
        <v>17</v>
      </c>
    </row>
    <row r="18" spans="4:8" ht="12.75">
      <c r="D18" t="s">
        <v>18</v>
      </c>
      <c r="E18" s="5">
        <v>269800</v>
      </c>
      <c r="F18" s="3">
        <v>242820</v>
      </c>
      <c r="G18" s="3">
        <v>218538</v>
      </c>
      <c r="H18" t="s">
        <v>57</v>
      </c>
    </row>
    <row r="19" spans="4:7" ht="12.75">
      <c r="D19" t="s">
        <v>22</v>
      </c>
      <c r="E19" s="3">
        <v>52500</v>
      </c>
      <c r="F19" s="3">
        <v>52500</v>
      </c>
      <c r="G19" s="3">
        <v>52500</v>
      </c>
    </row>
    <row r="20" spans="4:7" ht="12.75">
      <c r="D20" t="s">
        <v>21</v>
      </c>
      <c r="E20" s="3">
        <v>563700</v>
      </c>
      <c r="F20" s="3">
        <v>563700</v>
      </c>
      <c r="G20" s="3">
        <v>563700</v>
      </c>
    </row>
    <row r="21" spans="4:7" ht="12.75">
      <c r="D21" t="s">
        <v>20</v>
      </c>
      <c r="E21" s="3">
        <v>692800</v>
      </c>
      <c r="F21" s="3">
        <v>692800</v>
      </c>
      <c r="G21" s="3">
        <v>692800</v>
      </c>
    </row>
    <row r="22" spans="4:7" ht="12.75">
      <c r="D22" t="s">
        <v>19</v>
      </c>
      <c r="E22" s="4">
        <v>169200</v>
      </c>
      <c r="F22" s="4">
        <v>169200</v>
      </c>
      <c r="G22" s="4">
        <v>169200</v>
      </c>
    </row>
    <row r="23" spans="4:10" ht="12.75">
      <c r="D23" s="1" t="s">
        <v>23</v>
      </c>
      <c r="E23" s="5">
        <f>SUM(E18:E22)</f>
        <v>1748000</v>
      </c>
      <c r="F23" s="3">
        <f>SUM(F18:F22)</f>
        <v>1721020</v>
      </c>
      <c r="G23" s="3">
        <f>SUM(G18:G22)</f>
        <v>1696738</v>
      </c>
      <c r="J23" t="s">
        <v>54</v>
      </c>
    </row>
    <row r="24" spans="4:8" ht="12.75">
      <c r="D24" t="s">
        <v>24</v>
      </c>
      <c r="E24" s="3">
        <v>374000</v>
      </c>
      <c r="F24" s="3">
        <v>411400</v>
      </c>
      <c r="G24" s="3">
        <v>452540</v>
      </c>
      <c r="H24" t="s">
        <v>61</v>
      </c>
    </row>
    <row r="25" spans="4:8" ht="12.75">
      <c r="D25" t="s">
        <v>55</v>
      </c>
      <c r="E25" s="3">
        <v>2956400</v>
      </c>
      <c r="F25" s="3">
        <v>3252040</v>
      </c>
      <c r="G25" s="3">
        <v>3577244</v>
      </c>
      <c r="H25" t="s">
        <v>61</v>
      </c>
    </row>
    <row r="26" spans="4:7" ht="12.75">
      <c r="D26" t="s">
        <v>25</v>
      </c>
      <c r="E26" s="3">
        <v>266500</v>
      </c>
      <c r="F26" s="3">
        <v>266500</v>
      </c>
      <c r="G26" s="3">
        <v>266500</v>
      </c>
    </row>
    <row r="27" spans="4:7" ht="12.75">
      <c r="D27" t="s">
        <v>26</v>
      </c>
      <c r="E27" s="3">
        <v>66600</v>
      </c>
      <c r="F27" s="3">
        <v>66600</v>
      </c>
      <c r="G27" s="3">
        <v>66600</v>
      </c>
    </row>
    <row r="28" ht="12.75">
      <c r="D28" t="s">
        <v>27</v>
      </c>
    </row>
    <row r="29" spans="4:11" ht="12.75">
      <c r="D29" t="s">
        <v>28</v>
      </c>
      <c r="E29" s="3">
        <v>261100</v>
      </c>
      <c r="F29" s="3">
        <v>261100</v>
      </c>
      <c r="G29" s="3">
        <v>261100</v>
      </c>
      <c r="K29" t="s">
        <v>54</v>
      </c>
    </row>
    <row r="30" spans="4:11" ht="12.75">
      <c r="D30" t="s">
        <v>29</v>
      </c>
      <c r="E30" s="6"/>
      <c r="F30" s="6"/>
      <c r="G30" s="6"/>
      <c r="K30" t="s">
        <v>54</v>
      </c>
    </row>
    <row r="31" spans="4:7" ht="12.75">
      <c r="D31" s="1" t="s">
        <v>30</v>
      </c>
      <c r="E31" s="3">
        <f>SUM(E23:E30)</f>
        <v>5672600</v>
      </c>
      <c r="F31" s="3">
        <f>SUM(F23:F30)</f>
        <v>5978660</v>
      </c>
      <c r="G31" s="3">
        <f>SUM(G23:G30)</f>
        <v>6320722</v>
      </c>
    </row>
    <row r="32" ht="12.75">
      <c r="I32" t="s">
        <v>54</v>
      </c>
    </row>
    <row r="33" ht="12.75">
      <c r="D33" s="1" t="s">
        <v>31</v>
      </c>
    </row>
    <row r="34" ht="12.75">
      <c r="D34" t="s">
        <v>32</v>
      </c>
    </row>
    <row r="35" spans="4:7" ht="12.75">
      <c r="D35" s="7" t="s">
        <v>39</v>
      </c>
      <c r="E35" s="3">
        <v>955100</v>
      </c>
      <c r="F35" s="3">
        <v>955100</v>
      </c>
      <c r="G35" s="3">
        <v>955100</v>
      </c>
    </row>
    <row r="36" spans="4:7" ht="12.75">
      <c r="D36" s="7" t="s">
        <v>40</v>
      </c>
      <c r="E36" s="3">
        <v>713700</v>
      </c>
      <c r="F36" s="3">
        <v>713700</v>
      </c>
      <c r="G36" s="3">
        <v>713700</v>
      </c>
    </row>
    <row r="37" spans="4:7" ht="12.75">
      <c r="D37" s="7" t="s">
        <v>41</v>
      </c>
      <c r="E37" s="4">
        <v>520900</v>
      </c>
      <c r="F37" s="4">
        <v>520900</v>
      </c>
      <c r="G37" s="4">
        <v>520900</v>
      </c>
    </row>
    <row r="38" spans="1:10" ht="12.75">
      <c r="A38" s="3"/>
      <c r="D38" s="1" t="s">
        <v>38</v>
      </c>
      <c r="E38" s="3">
        <f>SUM(E35:E37)</f>
        <v>2189700</v>
      </c>
      <c r="F38" s="3">
        <f>SUM(F35:F37)</f>
        <v>2189700</v>
      </c>
      <c r="G38" s="3">
        <f>SUM(G35:G37)</f>
        <v>2189700</v>
      </c>
      <c r="J38" t="s">
        <v>54</v>
      </c>
    </row>
    <row r="39" spans="4:10" ht="38.25" customHeight="1">
      <c r="D39" s="7" t="s">
        <v>33</v>
      </c>
      <c r="E39" s="3">
        <v>549600</v>
      </c>
      <c r="F39" s="8">
        <v>1095900</v>
      </c>
      <c r="G39" s="8">
        <v>1654178</v>
      </c>
      <c r="H39" s="9" t="s">
        <v>56</v>
      </c>
      <c r="J39" t="s">
        <v>54</v>
      </c>
    </row>
    <row r="40" spans="4:12" ht="12.75">
      <c r="D40" s="7" t="s">
        <v>34</v>
      </c>
      <c r="E40" s="3">
        <v>120200</v>
      </c>
      <c r="F40" s="3">
        <v>120200</v>
      </c>
      <c r="G40" s="3">
        <v>120200</v>
      </c>
      <c r="J40" t="s">
        <v>54</v>
      </c>
      <c r="L40" t="s">
        <v>54</v>
      </c>
    </row>
    <row r="41" spans="4:7" ht="12.75">
      <c r="D41" s="7" t="s">
        <v>35</v>
      </c>
      <c r="E41" s="3">
        <v>303900</v>
      </c>
      <c r="F41" s="3">
        <v>303900</v>
      </c>
      <c r="G41" s="3">
        <v>303900</v>
      </c>
    </row>
    <row r="42" spans="4:10" ht="12.75">
      <c r="D42" s="7" t="s">
        <v>36</v>
      </c>
      <c r="E42" s="3">
        <v>18300</v>
      </c>
      <c r="F42" s="3">
        <v>18300</v>
      </c>
      <c r="G42" s="3">
        <v>18300</v>
      </c>
      <c r="J42" t="s">
        <v>54</v>
      </c>
    </row>
    <row r="43" spans="4:7" ht="12.75">
      <c r="D43" s="7" t="s">
        <v>42</v>
      </c>
      <c r="E43" s="6"/>
      <c r="F43" s="6"/>
      <c r="G43" s="6"/>
    </row>
    <row r="44" spans="4:7" ht="12.75">
      <c r="D44" s="1" t="s">
        <v>37</v>
      </c>
      <c r="E44" s="3">
        <f>SUM(E38:E43)</f>
        <v>3181700</v>
      </c>
      <c r="F44" s="3">
        <f>SUM(F38:F43)</f>
        <v>3728000</v>
      </c>
      <c r="G44" s="3">
        <f>SUM(G38:G43)</f>
        <v>4286278</v>
      </c>
    </row>
    <row r="46" spans="4:9" ht="12.75">
      <c r="D46" s="1" t="s">
        <v>43</v>
      </c>
      <c r="I46" t="s">
        <v>54</v>
      </c>
    </row>
    <row r="47" spans="4:9" ht="12.75">
      <c r="D47" t="s">
        <v>44</v>
      </c>
      <c r="I47" t="s">
        <v>54</v>
      </c>
    </row>
    <row r="48" ht="12.75">
      <c r="D48" t="s">
        <v>45</v>
      </c>
    </row>
    <row r="49" ht="12.75">
      <c r="D49" t="s">
        <v>46</v>
      </c>
    </row>
    <row r="50" spans="4:7" ht="12.75">
      <c r="D50" t="s">
        <v>47</v>
      </c>
      <c r="E50">
        <v>700</v>
      </c>
      <c r="F50">
        <v>700</v>
      </c>
      <c r="G50">
        <v>700</v>
      </c>
    </row>
    <row r="51" spans="4:8" ht="12.75">
      <c r="D51" t="s">
        <v>48</v>
      </c>
      <c r="E51" s="3">
        <v>2402400</v>
      </c>
      <c r="F51" s="3">
        <v>2162160</v>
      </c>
      <c r="G51" s="3">
        <v>1945944</v>
      </c>
      <c r="H51" t="s">
        <v>60</v>
      </c>
    </row>
    <row r="52" ht="12.75">
      <c r="D52" t="s">
        <v>49</v>
      </c>
    </row>
    <row r="53" spans="4:7" ht="12.75">
      <c r="D53" t="s">
        <v>50</v>
      </c>
      <c r="E53" s="3">
        <v>39400</v>
      </c>
      <c r="F53" s="3">
        <v>39400</v>
      </c>
      <c r="G53" s="3">
        <v>39400</v>
      </c>
    </row>
    <row r="54" spans="4:7" ht="12.75">
      <c r="D54" t="s">
        <v>51</v>
      </c>
      <c r="E54" s="4">
        <v>48400</v>
      </c>
      <c r="F54" s="4">
        <v>48400</v>
      </c>
      <c r="G54" s="4">
        <v>48400</v>
      </c>
    </row>
    <row r="55" spans="4:7" ht="12.75">
      <c r="D55" s="1" t="s">
        <v>52</v>
      </c>
      <c r="E55">
        <f>SUM(E47:E54)</f>
        <v>2490900</v>
      </c>
      <c r="F55">
        <f>SUM(F47:F54)</f>
        <v>2250660</v>
      </c>
      <c r="G55">
        <f>SUM(G47:G54)</f>
        <v>2034444</v>
      </c>
    </row>
    <row r="57" spans="4:7" ht="12.75">
      <c r="D57" s="1" t="s">
        <v>53</v>
      </c>
      <c r="E57" s="3">
        <f>E44+E55</f>
        <v>5672600</v>
      </c>
      <c r="F57" s="3">
        <f>F44+F55</f>
        <v>5978660</v>
      </c>
      <c r="G57" s="3">
        <f>G44+G55</f>
        <v>6320722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Penn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jsnyder</dc:creator>
  <cp:keywords/>
  <dc:description/>
  <cp:lastModifiedBy>jsnyder</cp:lastModifiedBy>
  <dcterms:created xsi:type="dcterms:W3CDTF">2008-12-11T16:16:34Z</dcterms:created>
  <dcterms:modified xsi:type="dcterms:W3CDTF">2008-12-11T20:40:36Z</dcterms:modified>
  <cp:category/>
  <cp:version/>
  <cp:contentType/>
  <cp:contentStatus/>
</cp:coreProperties>
</file>