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855" activeTab="0"/>
  </bookViews>
  <sheets>
    <sheet name="UNIT 4- ANSWERS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<sst xmlns="http://schemas.openxmlformats.org/spreadsheetml/2006/main" count="46" uniqueCount="43">
  <si>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UNIT 4: TEXTBOOK PROBLEMS</t>
  </si>
  <si>
    <t>Tax Rate</t>
  </si>
  <si>
    <t>Dividend</t>
  </si>
  <si>
    <t>CHAPTER 10: PROBLEM 1</t>
  </si>
  <si>
    <t>Beginning Stock Price</t>
  </si>
  <si>
    <t>Ending Stock Price</t>
  </si>
  <si>
    <t>Percentage Total Return =</t>
  </si>
  <si>
    <t>CHAPTER 10: PROBLEM 12</t>
  </si>
  <si>
    <t>Stock Return the past 5 years</t>
  </si>
  <si>
    <t>Holding Period Return for the Stock =</t>
  </si>
  <si>
    <t>(Note: Subtract your answer by 1 to obtain the correct percentage answer)</t>
  </si>
  <si>
    <t>CHAPTER 10: PROBLEM 14</t>
  </si>
  <si>
    <t>Price of Preferred Stock Last Year</t>
  </si>
  <si>
    <t xml:space="preserve">Current Price of Preferred Stock </t>
  </si>
  <si>
    <t>Preferred Stock Dividend</t>
  </si>
  <si>
    <t>Total Return =</t>
  </si>
  <si>
    <t>Face Value of Preferred Stock</t>
  </si>
  <si>
    <t>CHAPTER 10: PROBLEM 15</t>
  </si>
  <si>
    <t>Stock Price 3 Months Ago</t>
  </si>
  <si>
    <t>Current Stock Price</t>
  </si>
  <si>
    <t>EAR (Effective Annual Rate) =</t>
  </si>
  <si>
    <t>First calculate the total return for the 3 months</t>
  </si>
  <si>
    <t>Total Value of the Portfolio</t>
  </si>
  <si>
    <t>CHAPTER 11: PROBLEM 2</t>
  </si>
  <si>
    <t>Stock A</t>
  </si>
  <si>
    <t>Stock B</t>
  </si>
  <si>
    <t>Expected Return on Stock A</t>
  </si>
  <si>
    <t>Expected Return on Stock B</t>
  </si>
  <si>
    <t>Expected Return on the Portfolio =</t>
  </si>
  <si>
    <t>CHAPTER 11: PROBLEM 12</t>
  </si>
  <si>
    <t>Beta</t>
  </si>
  <si>
    <t>Expected Return on the Market</t>
  </si>
  <si>
    <t>Risk-Free Rate</t>
  </si>
  <si>
    <t>Expected Return on the Stock =</t>
  </si>
  <si>
    <t>CHAPTER 12: PROBLEM 1</t>
  </si>
  <si>
    <t>Cost of Equity =</t>
  </si>
  <si>
    <t>Common Stock weight</t>
  </si>
  <si>
    <t>Debt weight</t>
  </si>
  <si>
    <t>Cost of Equity</t>
  </si>
  <si>
    <t>Cost of Debt</t>
  </si>
  <si>
    <t>WACC =</t>
  </si>
  <si>
    <t>Then calculate the APR by multiplying the answer in cell B35 by 4</t>
  </si>
  <si>
    <t>CHAPTER 12: PROBLEM 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</si>
</sst>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0.000%"/>
    <numFmt numFmtId="167" formatCode="0.0000%"/>
    <numFmt numFmtId="168" formatCode="0.00000%"/>
    <numFmt numFmtId="169" formatCode="0_);[Red]\(0\)"/>
    <numFmt numFmtId="170" formatCode="0.00_);[Red]\(0.00\)"/>
    <numFmt numFmtId="171" formatCode="m/d/yy;@"/>
    <numFmt numFmtId="172" formatCode="0.0_);[Red]\(0.0\)"/>
    <numFmt numFmtId="173" formatCode="&quot;$&quot;#,##0.0_);[Red]\(&quot;$&quot;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_);[Red]\(&quot;$&quot;#,##0.000\)"/>
    <numFmt numFmtId="179" formatCode="&quot;$&quot;#,##0.0000_);[Red]\(&quot;$&quot;#,##0.0000\)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00000000000%"/>
    <numFmt numFmtId="191" formatCode="[$-409]dddd\,\ mmmm\ d\,\ yyyy"/>
    <numFmt numFmtId="192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2" fillId="33" borderId="10" xfId="59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140625" style="0" customWidth="1"/>
    <col min="2" max="2" width="12.00390625" style="0" bestFit="1" customWidth="1"/>
  </cols>
  <sheetData>
    <row r="1" ht="20.25">
      <c r="A1" s="3" t="s">
        <v>0</v>
      </c>
    </row>
    <row r="4" ht="12.75">
      <c r="A4" s="1" t="s">
        <v>3</v>
      </c>
    </row>
    <row r="6" spans="1:2" ht="12.75">
      <c r="A6" t="s">
        <v>4</v>
      </c>
      <c r="B6" s="2">
        <v>73</v>
      </c>
    </row>
    <row r="7" spans="1:2" ht="12.75">
      <c r="A7" t="s">
        <v>5</v>
      </c>
      <c r="B7" s="2">
        <v>82</v>
      </c>
    </row>
    <row r="8" spans="1:2" ht="12.75">
      <c r="A8" t="s">
        <v>2</v>
      </c>
      <c r="B8" s="8">
        <v>1.2</v>
      </c>
    </row>
    <row r="10" spans="1:2" ht="12.75">
      <c r="A10" t="s">
        <v>6</v>
      </c>
      <c r="B10" s="6" t="e">
        <f>((B?-B?)+B?)/B?</f>
        <v>#NAME?</v>
      </c>
    </row>
    <row r="13" ht="12.75">
      <c r="A13" s="1" t="s">
        <v>7</v>
      </c>
    </row>
    <row r="15" spans="1:6" ht="12.75">
      <c r="A15" t="s">
        <v>8</v>
      </c>
      <c r="B15" s="7">
        <v>-0.1835</v>
      </c>
      <c r="C15" s="7">
        <v>0.1472</v>
      </c>
      <c r="D15" s="7">
        <v>0.2847</v>
      </c>
      <c r="E15" s="7">
        <v>0.0648</v>
      </c>
      <c r="F15" s="7">
        <v>0.1681</v>
      </c>
    </row>
    <row r="17" spans="1:3" ht="12.75">
      <c r="A17" t="s">
        <v>9</v>
      </c>
      <c r="B17" s="6" t="e">
        <f>(1+B?)*(1+C?)*(1+D?)*(1+E?)*(1+F?)-1</f>
        <v>#NAME?</v>
      </c>
      <c r="C17" t="s">
        <v>10</v>
      </c>
    </row>
    <row r="20" ht="12.75">
      <c r="A20" s="1" t="s">
        <v>11</v>
      </c>
    </row>
    <row r="22" spans="1:2" ht="12.75">
      <c r="A22" t="s">
        <v>12</v>
      </c>
      <c r="B22" s="8">
        <v>94.83</v>
      </c>
    </row>
    <row r="23" spans="1:2" ht="12.75">
      <c r="A23" t="s">
        <v>13</v>
      </c>
      <c r="B23" s="8">
        <v>96.2</v>
      </c>
    </row>
    <row r="24" spans="1:2" ht="12.75">
      <c r="A24" t="s">
        <v>14</v>
      </c>
      <c r="B24" s="7">
        <v>0.042</v>
      </c>
    </row>
    <row r="25" spans="1:2" ht="12.75">
      <c r="A25" t="s">
        <v>16</v>
      </c>
      <c r="B25" s="2">
        <v>100</v>
      </c>
    </row>
    <row r="27" spans="1:2" ht="12.75">
      <c r="A27" t="s">
        <v>15</v>
      </c>
      <c r="B27" s="6" t="e">
        <f>(B?-B?+B?*B?)/B?</f>
        <v>#NAME?</v>
      </c>
    </row>
    <row r="30" ht="12.75">
      <c r="A30" s="1" t="s">
        <v>17</v>
      </c>
    </row>
    <row r="32" spans="1:2" ht="12.75">
      <c r="A32" t="s">
        <v>18</v>
      </c>
      <c r="B32" s="8">
        <v>41.75</v>
      </c>
    </row>
    <row r="33" spans="1:2" ht="12.75">
      <c r="A33" t="s">
        <v>19</v>
      </c>
      <c r="B33" s="8">
        <v>44.07</v>
      </c>
    </row>
    <row r="34" ht="12.75">
      <c r="B34" s="5"/>
    </row>
    <row r="35" spans="1:2" ht="12.75">
      <c r="A35" t="s">
        <v>21</v>
      </c>
      <c r="B35" s="6" t="e">
        <f>(B?-B?)/B?</f>
        <v>#NAME?</v>
      </c>
    </row>
    <row r="36" spans="1:2" ht="12.75">
      <c r="A36" t="s">
        <v>41</v>
      </c>
      <c r="B36" s="6" t="e">
        <f>B?*4</f>
        <v>#NAME?</v>
      </c>
    </row>
    <row r="37" spans="1:2" ht="12.75">
      <c r="A37" t="s">
        <v>20</v>
      </c>
      <c r="B37" s="6" t="e">
        <f>(1+B?)^4-1</f>
        <v>#NAME?</v>
      </c>
    </row>
    <row r="40" ht="12.75">
      <c r="A40" s="1" t="s">
        <v>23</v>
      </c>
    </row>
    <row r="42" spans="1:2" ht="12.75">
      <c r="A42" t="s">
        <v>24</v>
      </c>
      <c r="B42" s="2">
        <v>3900</v>
      </c>
    </row>
    <row r="43" spans="1:2" ht="12.75">
      <c r="A43" t="s">
        <v>25</v>
      </c>
      <c r="B43" s="2">
        <v>5700</v>
      </c>
    </row>
    <row r="44" spans="1:2" ht="12.75">
      <c r="A44" t="s">
        <v>22</v>
      </c>
      <c r="B44" s="2">
        <f>B42+B43</f>
        <v>9600</v>
      </c>
    </row>
    <row r="45" spans="1:2" ht="12.75">
      <c r="A45" t="s">
        <v>26</v>
      </c>
      <c r="B45" s="7">
        <v>0.095</v>
      </c>
    </row>
    <row r="46" spans="1:2" ht="12.75">
      <c r="A46" t="s">
        <v>27</v>
      </c>
      <c r="B46" s="7">
        <v>0.152</v>
      </c>
    </row>
    <row r="48" spans="1:2" ht="12.75">
      <c r="A48" t="s">
        <v>28</v>
      </c>
      <c r="B48" s="6" t="e">
        <f>B?/B?*B?+B?/B?*B?</f>
        <v>#NAME?</v>
      </c>
    </row>
    <row r="51" ht="12.75">
      <c r="A51" s="1" t="s">
        <v>29</v>
      </c>
    </row>
    <row r="53" spans="1:2" ht="12.75">
      <c r="A53" t="s">
        <v>30</v>
      </c>
      <c r="B53" s="5">
        <v>0.85</v>
      </c>
    </row>
    <row r="54" spans="1:2" ht="12.75">
      <c r="A54" t="s">
        <v>31</v>
      </c>
      <c r="B54" s="7">
        <v>0.115</v>
      </c>
    </row>
    <row r="55" spans="1:2" ht="12.75">
      <c r="A55" t="s">
        <v>32</v>
      </c>
      <c r="B55" s="7">
        <v>0.034</v>
      </c>
    </row>
    <row r="57" spans="1:2" ht="12.75">
      <c r="A57" t="s">
        <v>33</v>
      </c>
      <c r="B57" s="6" t="e">
        <f>B?+(B?-B?)*B?</f>
        <v>#NAME?</v>
      </c>
    </row>
    <row r="60" ht="12.75">
      <c r="A60" s="1" t="s">
        <v>34</v>
      </c>
    </row>
    <row r="62" spans="1:2" ht="12.75">
      <c r="A62" t="s">
        <v>30</v>
      </c>
      <c r="B62" s="5">
        <v>1.21</v>
      </c>
    </row>
    <row r="63" spans="1:2" ht="12.75">
      <c r="A63" t="s">
        <v>32</v>
      </c>
      <c r="B63" s="7">
        <v>0.035</v>
      </c>
    </row>
    <row r="64" spans="1:2" ht="12.75">
      <c r="A64" t="s">
        <v>31</v>
      </c>
      <c r="B64" s="4">
        <v>0.11</v>
      </c>
    </row>
    <row r="65" ht="12.75">
      <c r="B65" s="5"/>
    </row>
    <row r="66" spans="1:2" ht="12.75">
      <c r="A66" t="s">
        <v>35</v>
      </c>
      <c r="B66" s="6" t="e">
        <f>B?+B?*(B?-B?)</f>
        <v>#NAME?</v>
      </c>
    </row>
    <row r="67" ht="12.75">
      <c r="B67" s="5"/>
    </row>
    <row r="68" ht="12.75">
      <c r="B68" s="5"/>
    </row>
    <row r="69" ht="12.75">
      <c r="A69" s="1" t="s">
        <v>42</v>
      </c>
    </row>
    <row r="71" spans="1:2" ht="12.75">
      <c r="A71" t="s">
        <v>36</v>
      </c>
      <c r="B71" s="4">
        <v>0.7</v>
      </c>
    </row>
    <row r="72" spans="1:2" ht="12.75">
      <c r="A72" t="s">
        <v>37</v>
      </c>
      <c r="B72" s="4">
        <v>0.3</v>
      </c>
    </row>
    <row r="73" spans="1:2" ht="12.75">
      <c r="A73" t="s">
        <v>38</v>
      </c>
      <c r="B73" s="4">
        <v>0.13</v>
      </c>
    </row>
    <row r="74" spans="1:2" ht="12.75">
      <c r="A74" t="s">
        <v>39</v>
      </c>
      <c r="B74" s="4">
        <v>0.06</v>
      </c>
    </row>
    <row r="75" spans="1:2" ht="12.75">
      <c r="A75" t="s">
        <v>1</v>
      </c>
      <c r="B75" s="4">
        <v>0.35</v>
      </c>
    </row>
    <row r="76" ht="12.75">
      <c r="B76" s="5"/>
    </row>
    <row r="77" spans="1:2" ht="12.75">
      <c r="A77" t="s">
        <v>40</v>
      </c>
      <c r="B77" s="6" t="e">
        <f>B?*B?+B?*B?*(1-B?)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Blagg</dc:creator>
  <cp:keywords/>
  <dc:description/>
  <cp:lastModifiedBy>RB</cp:lastModifiedBy>
  <dcterms:created xsi:type="dcterms:W3CDTF">2011-10-26T17:39:48Z</dcterms:created>
  <dcterms:modified xsi:type="dcterms:W3CDTF">2016-12-10T18:28:08Z</dcterms:modified>
  <cp:category/>
  <cp:version/>
  <cp:contentType/>
  <cp:contentStatus/>
</cp:coreProperties>
</file>