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3913"/>
  <workbookPr autoCompressPictures="0"/>
  <bookViews>
    <workbookView xWindow="0" yWindow="0" windowWidth="25600" windowHeight="16060"/>
  </bookViews>
  <sheets>
    <sheet name=" Build a Model" sheetId="1" r:id="rId1"/>
    <sheet name="Sheet2" sheetId="2" r:id="rId2"/>
    <sheet name="Sheet3" sheetId="3" r:id="rId3"/>
  </sheets>
  <definedNames>
    <definedName name="_xlnm.Print_Area" localSheetId="0">' Build a Model'!$A$1:$H$108</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50" i="1" l="1"/>
  <c r="A51" i="1"/>
  <c r="A52" i="1"/>
  <c r="F9" i="1"/>
  <c r="F25" i="1"/>
  <c r="E25" i="1"/>
  <c r="A59" i="1"/>
  <c r="A60" i="1"/>
  <c r="A61" i="1"/>
  <c r="A54" i="1"/>
  <c r="A55" i="1"/>
  <c r="A56" i="1"/>
  <c r="C68" i="1"/>
  <c r="A74" i="1"/>
  <c r="A69" i="1"/>
  <c r="A70" i="1"/>
  <c r="A71" i="1"/>
  <c r="A75" i="1"/>
  <c r="A76" i="1"/>
  <c r="A79" i="1"/>
  <c r="A63" i="1"/>
  <c r="A64" i="1"/>
  <c r="A65" i="1"/>
  <c r="E68" i="1"/>
  <c r="A80" i="1"/>
  <c r="A81" i="1"/>
  <c r="A84" i="1"/>
  <c r="A85" i="1"/>
  <c r="A86" i="1"/>
</calcChain>
</file>

<file path=xl/comments1.xml><?xml version="1.0" encoding="utf-8"?>
<comments xmlns="http://schemas.openxmlformats.org/spreadsheetml/2006/main">
  <authors>
    <author>Kenneth D. Jackson</author>
    <author>Michael C. Ehrhardt</author>
  </authors>
  <commentList>
    <comment ref="C51" authorId="0">
      <text>
        <r>
          <rPr>
            <b/>
            <sz val="8"/>
            <color indexed="81"/>
            <rFont val="Tahoma"/>
            <family val="2"/>
          </rPr>
          <t>Short-Term Investments are not part of current operating assets</t>
        </r>
      </text>
    </comment>
    <comment ref="E51" authorId="0">
      <text>
        <r>
          <rPr>
            <b/>
            <sz val="8"/>
            <color indexed="81"/>
            <rFont val="Tahoma"/>
            <family val="2"/>
          </rPr>
          <t>Notes Payable are not part of current operating liabilities</t>
        </r>
        <r>
          <rPr>
            <sz val="8"/>
            <color indexed="81"/>
            <rFont val="Tahoma"/>
            <family val="2"/>
          </rPr>
          <t xml:space="preserve">
</t>
        </r>
      </text>
    </comment>
    <comment ref="E80" authorId="1">
      <text>
        <r>
          <rPr>
            <b/>
            <sz val="8"/>
            <color indexed="81"/>
            <rFont val="Tahoma"/>
            <family val="2"/>
          </rPr>
          <t>Change in total net operating capital (TOC) from the previous year to the current year.</t>
        </r>
      </text>
    </comment>
  </commentList>
</comments>
</file>

<file path=xl/sharedStrings.xml><?xml version="1.0" encoding="utf-8"?>
<sst xmlns="http://schemas.openxmlformats.org/spreadsheetml/2006/main" count="132" uniqueCount="78">
  <si>
    <t>Tax rate</t>
  </si>
  <si>
    <t>Sales</t>
  </si>
  <si>
    <t>Expenses excluding depreciation and amortization</t>
  </si>
  <si>
    <t xml:space="preserve">  EBITDA</t>
  </si>
  <si>
    <t xml:space="preserve">  EBIT</t>
  </si>
  <si>
    <t>Interest Expense</t>
  </si>
  <si>
    <t xml:space="preserve">  EBT</t>
  </si>
  <si>
    <t>Taxes (40%)</t>
  </si>
  <si>
    <t>Common dividends</t>
  </si>
  <si>
    <t>Addition to retained earnings</t>
  </si>
  <si>
    <t>Assets</t>
  </si>
  <si>
    <t>Cash and cash equivalents</t>
  </si>
  <si>
    <t>Accounts Receivable</t>
  </si>
  <si>
    <t>Inventories</t>
  </si>
  <si>
    <t xml:space="preserve">  Total current assets</t>
  </si>
  <si>
    <t>Total assets</t>
  </si>
  <si>
    <t>Liabilities and equity</t>
  </si>
  <si>
    <t>Accounts payable</t>
  </si>
  <si>
    <t>Accruals</t>
  </si>
  <si>
    <t>Notes payable</t>
  </si>
  <si>
    <t xml:space="preserve">  Total current liabilities</t>
  </si>
  <si>
    <t>Long-term debt</t>
  </si>
  <si>
    <t xml:space="preserve">  Total liabilities</t>
  </si>
  <si>
    <t>Common stock</t>
  </si>
  <si>
    <t>Retained Earnings</t>
  </si>
  <si>
    <t xml:space="preserve">  Total common equity</t>
  </si>
  <si>
    <t>Total liabilities and equity</t>
  </si>
  <si>
    <t>-</t>
  </si>
  <si>
    <t>NOWC</t>
  </si>
  <si>
    <t>+</t>
  </si>
  <si>
    <t>Fixed assets</t>
  </si>
  <si>
    <t>EBIT</t>
  </si>
  <si>
    <t>x</t>
  </si>
  <si>
    <t>( 1 - T )</t>
  </si>
  <si>
    <t>NOPAT</t>
  </si>
  <si>
    <t>Stock price</t>
  </si>
  <si>
    <t># of shares</t>
  </si>
  <si>
    <t># of shares (in thousands)</t>
  </si>
  <si>
    <t>After-tax cost of capital</t>
  </si>
  <si>
    <t>Market Value Added</t>
  </si>
  <si>
    <t>Economic Value Added</t>
  </si>
  <si>
    <t>Total common equity</t>
  </si>
  <si>
    <t>Net investment in operating capital</t>
  </si>
  <si>
    <t>Additional Input Data</t>
  </si>
  <si>
    <t>Short-term investments</t>
  </si>
  <si>
    <t>Operating current assets</t>
  </si>
  <si>
    <t>Operating current liabilities</t>
  </si>
  <si>
    <t xml:space="preserve">  Net fixed assets</t>
  </si>
  <si>
    <t xml:space="preserve">  Net income</t>
  </si>
  <si>
    <t>Lan &amp; Chen Technologies: December 31 Balance Sheets</t>
  </si>
  <si>
    <t>Key Input Data</t>
  </si>
  <si>
    <t xml:space="preserve">NOWC = </t>
  </si>
  <si>
    <t xml:space="preserve">TOC = </t>
  </si>
  <si>
    <t xml:space="preserve">NOPAT = </t>
  </si>
  <si>
    <t xml:space="preserve">FCF = </t>
  </si>
  <si>
    <t>a. Using the financial statements shown below, calculate net operating working capital, total net operating capital, net operating profit after taxes, free cash flow, and return on invested capital for the most recent year.</t>
  </si>
  <si>
    <t>Free cash flow</t>
  </si>
  <si>
    <t>Net operating profit after taxes</t>
  </si>
  <si>
    <t>Total net operating capital</t>
  </si>
  <si>
    <t>Net operating working capital</t>
  </si>
  <si>
    <t>Return on invested capital</t>
  </si>
  <si>
    <t xml:space="preserve">ROIC = </t>
  </si>
  <si>
    <t>/</t>
  </si>
  <si>
    <t xml:space="preserve">(Operating Capital </t>
  </si>
  <si>
    <t>After-tax cost of capital)</t>
  </si>
  <si>
    <t>Stock price per share</t>
  </si>
  <si>
    <t>Investment in total net operating capital</t>
  </si>
  <si>
    <t xml:space="preserve">Inv. In TOC = </t>
  </si>
  <si>
    <t>TOC</t>
  </si>
  <si>
    <t>b. Assume that there were 15 million shares outstanding at the end of the year, the year-end closing stock price was $65 per share, and the after-tax cost of capital was 8%. Calculate EVA and MVA for the most recent year.</t>
  </si>
  <si>
    <t>(Thousands of Dollars)</t>
  </si>
  <si>
    <t xml:space="preserve"> (Thousands of Dollars)</t>
  </si>
  <si>
    <t xml:space="preserve">Lan &amp; Chen Technologies: Income Statements for Year Ending December 31 </t>
  </si>
  <si>
    <t>Depreciation and amortization</t>
  </si>
  <si>
    <t xml:space="preserve">MVA  = </t>
  </si>
  <si>
    <t xml:space="preserve">EVA  = </t>
  </si>
  <si>
    <t>Chapter:</t>
  </si>
  <si>
    <t>Problem: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</si>
</sst>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
    <numFmt numFmtId="165" formatCode="&quot;$&quot;#,##0.00"/>
    <numFmt numFmtId="166" formatCode="0.0%"/>
  </numFmts>
  <fonts count="15" x14ac:knownFonts="1">
    <font>
      <sz val="10"/>
      <name val="Arial"/>
    </font>
    <font>
      <sz val="10"/>
      <name val="Arial"/>
      <family val="2"/>
    </font>
    <font>
      <b/>
      <sz val="8"/>
      <color indexed="81"/>
      <name val="Tahoma"/>
      <family val="2"/>
    </font>
    <font>
      <sz val="8"/>
      <color indexed="81"/>
      <name val="Tahoma"/>
      <family val="2"/>
    </font>
    <font>
      <b/>
      <sz val="10"/>
      <name val="Arial"/>
      <family val="2"/>
    </font>
    <font>
      <b/>
      <sz val="8"/>
      <name val="Arial"/>
      <family val="2"/>
    </font>
    <font>
      <b/>
      <sz val="12"/>
      <color indexed="12"/>
      <name val="Arial"/>
      <family val="2"/>
    </font>
    <font>
      <b/>
      <sz val="12"/>
      <color indexed="18"/>
      <name val="Arial"/>
      <family val="2"/>
    </font>
    <font>
      <b/>
      <sz val="10"/>
      <color indexed="12"/>
      <name val="Arial"/>
      <family val="2"/>
    </font>
    <font>
      <b/>
      <u/>
      <sz val="10"/>
      <name val="Arial"/>
      <family val="2"/>
    </font>
    <font>
      <u/>
      <sz val="10"/>
      <name val="Arial"/>
      <family val="2"/>
    </font>
    <font>
      <u val="doubleAccounting"/>
      <sz val="10"/>
      <name val="Arial"/>
      <family val="2"/>
    </font>
    <font>
      <sz val="10"/>
      <color indexed="14"/>
      <name val="Arial"/>
      <family val="2"/>
    </font>
    <font>
      <b/>
      <i/>
      <sz val="10"/>
      <name val="Arial"/>
      <family val="2"/>
    </font>
    <font>
      <b/>
      <sz val="10"/>
      <color indexed="48"/>
      <name val="Arial"/>
      <family val="2"/>
    </font>
  </fonts>
  <fills count="3">
    <fill>
      <patternFill patternType="none"/>
    </fill>
    <fill>
      <patternFill patternType="gray125"/>
    </fill>
    <fill>
      <patternFill patternType="solid">
        <fgColor indexed="43"/>
        <bgColor indexed="64"/>
      </patternFill>
    </fill>
  </fills>
  <borders count="1">
    <border>
      <left/>
      <right/>
      <top/>
      <bottom/>
      <diagonal/>
    </border>
  </borders>
  <cellStyleXfs count="2">
    <xf numFmtId="0" fontId="0" fillId="0" borderId="0"/>
    <xf numFmtId="9" fontId="1" fillId="0" borderId="0" applyFont="0" applyFill="0" applyBorder="0" applyAlignment="0" applyProtection="0"/>
  </cellStyleXfs>
  <cellXfs count="57">
    <xf numFmtId="0" fontId="0" fillId="0" borderId="0" xfId="0"/>
    <xf numFmtId="0" fontId="4" fillId="0" borderId="0" xfId="0" quotePrefix="1" applyFont="1" applyFill="1" applyAlignment="1">
      <alignment horizontal="left"/>
    </xf>
    <xf numFmtId="0" fontId="4" fillId="0" borderId="0" xfId="0" applyFont="1" applyFill="1"/>
    <xf numFmtId="22" fontId="5" fillId="0" borderId="0" xfId="0" applyNumberFormat="1" applyFont="1" applyFill="1"/>
    <xf numFmtId="14" fontId="4" fillId="0" borderId="0" xfId="0" quotePrefix="1" applyNumberFormat="1" applyFont="1" applyFill="1" applyAlignment="1">
      <alignment horizontal="right"/>
    </xf>
    <xf numFmtId="0" fontId="1" fillId="0" borderId="0" xfId="0" applyFont="1"/>
    <xf numFmtId="0" fontId="1" fillId="0" borderId="0" xfId="0" applyFont="1" applyFill="1"/>
    <xf numFmtId="0" fontId="7" fillId="0" borderId="0" xfId="0" applyFont="1" applyFill="1" applyAlignment="1">
      <alignment horizontal="center"/>
    </xf>
    <xf numFmtId="0" fontId="1" fillId="0" borderId="0" xfId="0" applyFont="1" applyFill="1" applyAlignment="1">
      <alignment horizontal="left"/>
    </xf>
    <xf numFmtId="0" fontId="1" fillId="0" borderId="0" xfId="0" applyFont="1" applyAlignment="1">
      <alignment horizontal="left"/>
    </xf>
    <xf numFmtId="0" fontId="8" fillId="0" borderId="0" xfId="0" quotePrefix="1" applyFont="1" applyFill="1" applyAlignment="1">
      <alignment wrapText="1"/>
    </xf>
    <xf numFmtId="0" fontId="4" fillId="0" borderId="0" xfId="0" applyFont="1" applyFill="1" applyAlignment="1">
      <alignment horizontal="left"/>
    </xf>
    <xf numFmtId="0" fontId="9" fillId="0" borderId="0" xfId="0" applyFont="1" applyFill="1" applyBorder="1" applyAlignment="1">
      <alignment horizontal="right"/>
    </xf>
    <xf numFmtId="1" fontId="9" fillId="0" borderId="0" xfId="0" applyNumberFormat="1" applyFont="1" applyFill="1" applyBorder="1" applyAlignment="1">
      <alignment horizontal="right"/>
    </xf>
    <xf numFmtId="164" fontId="1" fillId="0" borderId="0" xfId="0" applyNumberFormat="1" applyFont="1" applyFill="1"/>
    <xf numFmtId="0" fontId="1" fillId="0" borderId="0" xfId="0" quotePrefix="1" applyFont="1" applyFill="1" applyAlignment="1">
      <alignment horizontal="left"/>
    </xf>
    <xf numFmtId="3" fontId="10" fillId="0" borderId="0" xfId="0" applyNumberFormat="1" applyFont="1" applyFill="1" applyBorder="1"/>
    <xf numFmtId="164" fontId="1" fillId="0" borderId="0" xfId="0" applyNumberFormat="1" applyFont="1" applyFill="1" applyBorder="1"/>
    <xf numFmtId="164" fontId="11" fillId="0" borderId="0" xfId="0" applyNumberFormat="1" applyFont="1" applyFill="1" applyBorder="1"/>
    <xf numFmtId="9" fontId="1" fillId="0" borderId="0" xfId="1" applyFont="1" applyFill="1"/>
    <xf numFmtId="9" fontId="12" fillId="0" borderId="0" xfId="1" applyFont="1" applyFill="1" applyBorder="1" applyAlignment="1">
      <alignment horizontal="center"/>
    </xf>
    <xf numFmtId="0" fontId="10" fillId="0" borderId="0" xfId="0" applyFont="1" applyFill="1"/>
    <xf numFmtId="0" fontId="13" fillId="0" borderId="0" xfId="0" applyFont="1" applyFill="1"/>
    <xf numFmtId="3" fontId="1" fillId="0" borderId="0" xfId="0" applyNumberFormat="1" applyFont="1" applyFill="1"/>
    <xf numFmtId="164" fontId="1" fillId="0" borderId="0" xfId="0" applyNumberFormat="1" applyFont="1" applyFill="1" applyAlignment="1">
      <alignment horizontal="right"/>
    </xf>
    <xf numFmtId="164" fontId="10" fillId="0" borderId="0" xfId="0" applyNumberFormat="1" applyFont="1" applyFill="1" applyBorder="1"/>
    <xf numFmtId="0" fontId="1" fillId="0" borderId="0" xfId="0" applyFont="1" applyFill="1" applyBorder="1"/>
    <xf numFmtId="9" fontId="14" fillId="0" borderId="0" xfId="1" applyFont="1" applyFill="1"/>
    <xf numFmtId="1" fontId="1" fillId="0" borderId="0" xfId="0" applyNumberFormat="1" applyFont="1" applyFill="1"/>
    <xf numFmtId="0" fontId="1" fillId="0" borderId="0" xfId="0" applyFont="1" applyAlignment="1">
      <alignment horizontal="right"/>
    </xf>
    <xf numFmtId="0" fontId="1" fillId="0" borderId="0" xfId="0" applyFont="1" applyFill="1" applyAlignment="1">
      <alignment horizontal="right"/>
    </xf>
    <xf numFmtId="0" fontId="1" fillId="0" borderId="0" xfId="0" applyFont="1" applyFill="1" applyAlignment="1">
      <alignment horizontal="center" wrapText="1"/>
    </xf>
    <xf numFmtId="0" fontId="1" fillId="0" borderId="0" xfId="0" applyFont="1" applyFill="1" applyAlignment="1">
      <alignment horizontal="center"/>
    </xf>
    <xf numFmtId="164" fontId="4" fillId="2" borderId="0" xfId="0" applyNumberFormat="1" applyFont="1" applyFill="1" applyAlignment="1">
      <alignment horizontal="center"/>
    </xf>
    <xf numFmtId="0" fontId="1" fillId="0" borderId="0" xfId="0" applyFont="1" applyAlignment="1">
      <alignment horizontal="center"/>
    </xf>
    <xf numFmtId="164" fontId="4" fillId="0" borderId="0" xfId="0" applyNumberFormat="1" applyFont="1" applyAlignment="1">
      <alignment horizontal="center"/>
    </xf>
    <xf numFmtId="0" fontId="1" fillId="0" borderId="0" xfId="0" quotePrefix="1" applyFont="1" applyFill="1" applyAlignment="1">
      <alignment horizontal="right"/>
    </xf>
    <xf numFmtId="164" fontId="1" fillId="0" borderId="0" xfId="0" applyNumberFormat="1" applyFont="1" applyFill="1" applyAlignment="1">
      <alignment horizontal="center"/>
    </xf>
    <xf numFmtId="0" fontId="1" fillId="0" borderId="0" xfId="0" quotePrefix="1" applyFont="1" applyFill="1" applyAlignment="1">
      <alignment horizontal="center"/>
    </xf>
    <xf numFmtId="164" fontId="4" fillId="0" borderId="0" xfId="0" applyNumberFormat="1" applyFont="1" applyFill="1" applyAlignment="1">
      <alignment horizontal="center"/>
    </xf>
    <xf numFmtId="0" fontId="4" fillId="0" borderId="0" xfId="0" applyFont="1" applyAlignment="1">
      <alignment horizontal="center"/>
    </xf>
    <xf numFmtId="9" fontId="4" fillId="2" borderId="0" xfId="0" applyNumberFormat="1" applyFont="1" applyFill="1" applyAlignment="1">
      <alignment horizontal="center"/>
    </xf>
    <xf numFmtId="164" fontId="4" fillId="2" borderId="0" xfId="0" quotePrefix="1" applyNumberFormat="1" applyFont="1" applyFill="1" applyAlignment="1">
      <alignment horizontal="center"/>
    </xf>
    <xf numFmtId="166" fontId="4" fillId="2" borderId="0" xfId="1" applyNumberFormat="1" applyFont="1" applyFill="1" applyAlignment="1">
      <alignment horizontal="center"/>
    </xf>
    <xf numFmtId="0" fontId="8" fillId="0" borderId="0" xfId="0" quotePrefix="1" applyFont="1" applyAlignment="1">
      <alignment wrapText="1"/>
    </xf>
    <xf numFmtId="0" fontId="4" fillId="0" borderId="0" xfId="0" applyFont="1"/>
    <xf numFmtId="165" fontId="14" fillId="0" borderId="0" xfId="0" applyNumberFormat="1" applyFont="1"/>
    <xf numFmtId="3" fontId="14" fillId="0" borderId="0" xfId="0" applyNumberFormat="1" applyFont="1"/>
    <xf numFmtId="166" fontId="14" fillId="0" borderId="0" xfId="1" applyNumberFormat="1" applyFont="1"/>
    <xf numFmtId="165" fontId="4" fillId="2" borderId="0" xfId="0" applyNumberFormat="1" applyFont="1" applyFill="1" applyAlignment="1">
      <alignment horizontal="center"/>
    </xf>
    <xf numFmtId="3" fontId="4" fillId="2" borderId="0" xfId="0" applyNumberFormat="1" applyFont="1" applyFill="1" applyAlignment="1">
      <alignment horizontal="center"/>
    </xf>
    <xf numFmtId="9" fontId="4" fillId="0" borderId="0" xfId="0" applyNumberFormat="1" applyFont="1" applyFill="1" applyAlignment="1">
      <alignment horizontal="center"/>
    </xf>
    <xf numFmtId="0" fontId="6" fillId="0" borderId="0" xfId="0" applyFont="1" applyFill="1" applyAlignment="1">
      <alignment horizontal="center"/>
    </xf>
    <xf numFmtId="0" fontId="6" fillId="0" borderId="0" xfId="0" quotePrefix="1" applyFont="1" applyFill="1" applyAlignment="1"/>
    <xf numFmtId="0" fontId="6" fillId="0" borderId="0" xfId="0" applyFont="1" applyFill="1" applyAlignment="1"/>
    <xf numFmtId="0" fontId="8" fillId="0" borderId="0" xfId="0" quotePrefix="1" applyFont="1" applyFill="1" applyAlignment="1">
      <alignment horizontal="left" wrapText="1"/>
    </xf>
    <xf numFmtId="0" fontId="8" fillId="0" borderId="0" xfId="0" quotePrefix="1" applyFont="1" applyAlignment="1">
      <alignment horizontal="left" wrapText="1"/>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07"/>
  <sheetViews>
    <sheetView tabSelected="1" topLeftCell="A291" workbookViewId="0"/>
  </sheetViews>
  <sheetFormatPr baseColWidth="10" defaultColWidth="11.6640625" defaultRowHeight="12" x14ac:dyDescent="0"/>
  <cols>
    <col min="1" max="2" width="11.6640625" style="5" customWidth="1"/>
    <col min="3" max="3" width="12.1640625" style="5" customWidth="1"/>
    <col min="4" max="4" width="14.5" style="5" customWidth="1"/>
    <col min="5" max="5" width="13.5" style="5" customWidth="1"/>
    <col min="6" max="7" width="11.6640625" style="5" customWidth="1"/>
    <col min="8" max="8" width="2.33203125" style="5" customWidth="1"/>
    <col min="9" max="16384" width="11.6640625" style="5"/>
  </cols>
  <sheetData>
    <row r="1" spans="1:9">
      <c r="A1" s="1"/>
      <c r="B1" s="2"/>
      <c r="C1" s="2"/>
      <c r="D1" s="3"/>
      <c r="E1" s="2"/>
      <c r="F1" s="2"/>
      <c r="G1" s="4">
        <v>41250</v>
      </c>
      <c r="H1" s="2"/>
      <c r="I1" s="2"/>
    </row>
    <row r="2" spans="1:9" ht="15">
      <c r="A2" s="53" t="s">
        <v>76</v>
      </c>
      <c r="B2" s="52">
        <v>2</v>
      </c>
      <c r="C2" s="6"/>
      <c r="D2" s="6"/>
      <c r="E2" s="6"/>
      <c r="F2" s="6"/>
      <c r="G2" s="6"/>
      <c r="H2" s="6"/>
      <c r="I2" s="6"/>
    </row>
    <row r="3" spans="1:9" ht="15">
      <c r="A3" s="53" t="s">
        <v>77</v>
      </c>
      <c r="B3" s="52">
        <v>15</v>
      </c>
      <c r="C3" s="54"/>
      <c r="D3" s="54"/>
      <c r="E3" s="54"/>
      <c r="F3" s="54"/>
      <c r="G3" s="54"/>
      <c r="H3" s="7"/>
      <c r="I3" s="6"/>
    </row>
    <row r="4" spans="1:9" s="9" customFormat="1" ht="12.75" customHeight="1">
      <c r="A4" s="8"/>
      <c r="B4" s="8"/>
      <c r="C4" s="8"/>
      <c r="D4" s="8"/>
      <c r="E4" s="8"/>
      <c r="F4" s="8"/>
      <c r="G4" s="8"/>
      <c r="H4" s="8"/>
      <c r="I4" s="8"/>
    </row>
    <row r="5" spans="1:9" s="9" customFormat="1" ht="18.75" customHeight="1">
      <c r="A5" s="55" t="s">
        <v>55</v>
      </c>
      <c r="B5" s="55"/>
      <c r="C5" s="55"/>
      <c r="D5" s="55"/>
      <c r="E5" s="55"/>
      <c r="F5" s="55"/>
      <c r="G5" s="55"/>
      <c r="H5" s="8"/>
      <c r="I5" s="8"/>
    </row>
    <row r="6" spans="1:9" s="9" customFormat="1" ht="18.75" customHeight="1">
      <c r="A6" s="55"/>
      <c r="B6" s="55"/>
      <c r="C6" s="55"/>
      <c r="D6" s="55"/>
      <c r="E6" s="55"/>
      <c r="F6" s="55"/>
      <c r="G6" s="55"/>
      <c r="H6" s="8"/>
      <c r="I6" s="8"/>
    </row>
    <row r="7" spans="1:9" s="9" customFormat="1" ht="12.75" customHeight="1">
      <c r="A7" s="10"/>
      <c r="B7" s="10"/>
      <c r="C7" s="10"/>
      <c r="D7" s="10"/>
      <c r="E7" s="10"/>
      <c r="F7" s="10"/>
      <c r="G7" s="10"/>
      <c r="H7" s="8"/>
      <c r="I7" s="8"/>
    </row>
    <row r="8" spans="1:9" s="9" customFormat="1" ht="12.75" customHeight="1">
      <c r="A8" s="11" t="s">
        <v>72</v>
      </c>
      <c r="B8" s="8"/>
      <c r="C8" s="8"/>
      <c r="D8" s="8"/>
      <c r="E8" s="8"/>
      <c r="F8" s="8"/>
      <c r="G8" s="8"/>
      <c r="H8" s="8"/>
      <c r="I8" s="8"/>
    </row>
    <row r="9" spans="1:9" s="9" customFormat="1" ht="12.75" customHeight="1">
      <c r="A9" s="9" t="s">
        <v>71</v>
      </c>
      <c r="B9" s="6"/>
      <c r="C9" s="6"/>
      <c r="D9" s="6"/>
      <c r="E9" s="12">
        <v>2013</v>
      </c>
      <c r="F9" s="13">
        <f>E9-1</f>
        <v>2012</v>
      </c>
      <c r="G9" s="8"/>
      <c r="H9" s="8"/>
      <c r="I9" s="8"/>
    </row>
    <row r="10" spans="1:9" s="9" customFormat="1" ht="12.75" customHeight="1">
      <c r="A10" s="6" t="s">
        <v>1</v>
      </c>
      <c r="B10" s="6"/>
      <c r="C10" s="6"/>
      <c r="D10" s="6"/>
      <c r="E10" s="14">
        <v>945000</v>
      </c>
      <c r="F10" s="14">
        <v>900000</v>
      </c>
      <c r="G10" s="8"/>
      <c r="H10" s="8"/>
      <c r="I10" s="8"/>
    </row>
    <row r="11" spans="1:9" s="9" customFormat="1" ht="12.75" customHeight="1">
      <c r="A11" s="15" t="s">
        <v>2</v>
      </c>
      <c r="B11" s="6"/>
      <c r="C11" s="6"/>
      <c r="D11" s="6"/>
      <c r="E11" s="16">
        <v>812700</v>
      </c>
      <c r="F11" s="16">
        <v>774000</v>
      </c>
      <c r="G11" s="8"/>
      <c r="H11" s="8"/>
      <c r="I11" s="8"/>
    </row>
    <row r="12" spans="1:9" s="9" customFormat="1" ht="12.75" customHeight="1">
      <c r="A12" s="15" t="s">
        <v>3</v>
      </c>
      <c r="B12" s="6"/>
      <c r="C12" s="6"/>
      <c r="D12" s="6"/>
      <c r="E12" s="17">
        <v>132300</v>
      </c>
      <c r="F12" s="17">
        <v>126000</v>
      </c>
      <c r="G12" s="8"/>
      <c r="H12" s="8"/>
      <c r="I12" s="8"/>
    </row>
    <row r="13" spans="1:9" s="9" customFormat="1" ht="12.75" customHeight="1">
      <c r="A13" s="15" t="s">
        <v>73</v>
      </c>
      <c r="B13" s="6"/>
      <c r="C13" s="6"/>
      <c r="D13" s="6"/>
      <c r="E13" s="16">
        <v>33100</v>
      </c>
      <c r="F13" s="16">
        <v>31500</v>
      </c>
      <c r="G13" s="8"/>
      <c r="H13" s="8"/>
      <c r="I13" s="8"/>
    </row>
    <row r="14" spans="1:9" s="9" customFormat="1" ht="12.75" customHeight="1">
      <c r="A14" s="15" t="s">
        <v>4</v>
      </c>
      <c r="B14" s="6"/>
      <c r="C14" s="6"/>
      <c r="D14" s="6"/>
      <c r="E14" s="17">
        <v>99200</v>
      </c>
      <c r="F14" s="17">
        <v>94500</v>
      </c>
      <c r="G14" s="8"/>
      <c r="H14" s="8"/>
      <c r="I14" s="8"/>
    </row>
    <row r="15" spans="1:9" s="9" customFormat="1" ht="12.75" customHeight="1">
      <c r="A15" s="15" t="s">
        <v>5</v>
      </c>
      <c r="B15" s="6"/>
      <c r="C15" s="6"/>
      <c r="D15" s="6"/>
      <c r="E15" s="16">
        <v>10470</v>
      </c>
      <c r="F15" s="16">
        <v>8600</v>
      </c>
      <c r="G15" s="8"/>
      <c r="H15" s="8"/>
      <c r="I15" s="8"/>
    </row>
    <row r="16" spans="1:9" s="9" customFormat="1" ht="12.75" customHeight="1">
      <c r="A16" s="15" t="s">
        <v>6</v>
      </c>
      <c r="B16" s="6"/>
      <c r="C16" s="6"/>
      <c r="D16" s="6"/>
      <c r="E16" s="17">
        <v>88730</v>
      </c>
      <c r="F16" s="17">
        <v>85900</v>
      </c>
      <c r="G16" s="8"/>
      <c r="H16" s="8"/>
      <c r="I16" s="8"/>
    </row>
    <row r="17" spans="1:9" s="9" customFormat="1" ht="12.75" customHeight="1">
      <c r="A17" s="15" t="s">
        <v>7</v>
      </c>
      <c r="B17" s="6"/>
      <c r="C17" s="6"/>
      <c r="D17" s="6"/>
      <c r="E17" s="16">
        <v>35492</v>
      </c>
      <c r="F17" s="16">
        <v>34360</v>
      </c>
      <c r="G17" s="8"/>
      <c r="H17" s="8"/>
      <c r="I17" s="8"/>
    </row>
    <row r="18" spans="1:9" s="9" customFormat="1" ht="15">
      <c r="A18" s="15" t="s">
        <v>48</v>
      </c>
      <c r="B18" s="6"/>
      <c r="C18" s="6"/>
      <c r="D18" s="6"/>
      <c r="E18" s="18">
        <v>53238</v>
      </c>
      <c r="F18" s="18">
        <v>51540</v>
      </c>
      <c r="G18" s="8"/>
      <c r="H18" s="8"/>
      <c r="I18" s="8"/>
    </row>
    <row r="19" spans="1:9" s="9" customFormat="1" ht="12.75" customHeight="1">
      <c r="A19" s="15"/>
      <c r="B19" s="6"/>
      <c r="C19" s="6"/>
      <c r="D19" s="6"/>
      <c r="E19" s="17"/>
      <c r="F19" s="17"/>
      <c r="G19" s="8"/>
      <c r="H19" s="8"/>
      <c r="I19" s="8"/>
    </row>
    <row r="20" spans="1:9" s="9" customFormat="1" ht="12.75" customHeight="1">
      <c r="A20" s="8" t="s">
        <v>8</v>
      </c>
      <c r="B20" s="6"/>
      <c r="C20" s="6"/>
      <c r="D20" s="6"/>
      <c r="E20" s="17">
        <v>43300</v>
      </c>
      <c r="F20" s="17">
        <v>41230</v>
      </c>
      <c r="G20" s="8"/>
      <c r="H20" s="8"/>
      <c r="I20" s="8"/>
    </row>
    <row r="21" spans="1:9" s="9" customFormat="1" ht="12.75" customHeight="1">
      <c r="A21" s="15" t="s">
        <v>9</v>
      </c>
      <c r="B21" s="6"/>
      <c r="C21" s="6"/>
      <c r="D21" s="6"/>
      <c r="E21" s="17">
        <v>9938</v>
      </c>
      <c r="F21" s="17">
        <v>10310</v>
      </c>
      <c r="G21" s="8"/>
      <c r="H21" s="8"/>
      <c r="I21" s="8"/>
    </row>
    <row r="22" spans="1:9" s="9" customFormat="1" ht="12.75" customHeight="1">
      <c r="A22" s="19"/>
      <c r="B22" s="6"/>
      <c r="C22" s="6"/>
      <c r="D22" s="6"/>
      <c r="E22" s="19"/>
      <c r="F22" s="20"/>
      <c r="G22" s="8"/>
      <c r="H22" s="8"/>
      <c r="I22" s="8"/>
    </row>
    <row r="23" spans="1:9" ht="12.75" customHeight="1">
      <c r="A23" s="11" t="s">
        <v>49</v>
      </c>
      <c r="B23" s="6"/>
      <c r="C23" s="6"/>
      <c r="D23" s="6"/>
      <c r="E23" s="6"/>
      <c r="F23" s="7"/>
      <c r="G23" s="7"/>
      <c r="H23" s="7"/>
      <c r="I23" s="6"/>
    </row>
    <row r="24" spans="1:9" ht="12.75" customHeight="1">
      <c r="A24" s="8" t="s">
        <v>70</v>
      </c>
      <c r="B24" s="21"/>
      <c r="C24" s="21"/>
      <c r="D24" s="21"/>
      <c r="G24" s="7"/>
    </row>
    <row r="25" spans="1:9" ht="12.75" customHeight="1">
      <c r="A25" s="22" t="s">
        <v>10</v>
      </c>
      <c r="B25" s="6"/>
      <c r="C25" s="6"/>
      <c r="D25" s="6"/>
      <c r="E25" s="12">
        <f>E9</f>
        <v>2013</v>
      </c>
      <c r="F25" s="12">
        <f>F9</f>
        <v>2012</v>
      </c>
      <c r="G25" s="7"/>
    </row>
    <row r="26" spans="1:9" ht="12.75" customHeight="1">
      <c r="A26" s="6" t="s">
        <v>11</v>
      </c>
      <c r="B26" s="6"/>
      <c r="C26" s="6"/>
      <c r="D26" s="6"/>
      <c r="E26" s="14">
        <v>47250</v>
      </c>
      <c r="F26" s="14">
        <v>45000</v>
      </c>
      <c r="G26" s="7"/>
      <c r="H26" s="6"/>
      <c r="I26" s="6"/>
    </row>
    <row r="27" spans="1:9" ht="12.75" customHeight="1">
      <c r="A27" s="6" t="s">
        <v>44</v>
      </c>
      <c r="B27" s="6"/>
      <c r="C27" s="6"/>
      <c r="D27" s="6"/>
      <c r="E27" s="23">
        <v>3800</v>
      </c>
      <c r="F27" s="23">
        <v>3600</v>
      </c>
      <c r="G27" s="7"/>
      <c r="H27" s="6"/>
      <c r="I27" s="6"/>
    </row>
    <row r="28" spans="1:9" ht="12.75" customHeight="1">
      <c r="A28" s="6" t="s">
        <v>12</v>
      </c>
      <c r="B28" s="6"/>
      <c r="C28" s="6"/>
      <c r="D28" s="6"/>
      <c r="E28" s="23">
        <v>283500</v>
      </c>
      <c r="F28" s="23">
        <v>270000</v>
      </c>
      <c r="G28" s="7"/>
      <c r="H28" s="6"/>
      <c r="I28" s="6"/>
    </row>
    <row r="29" spans="1:9" ht="12.75" customHeight="1">
      <c r="A29" s="6" t="s">
        <v>13</v>
      </c>
      <c r="B29" s="6"/>
      <c r="C29" s="6"/>
      <c r="D29" s="6"/>
      <c r="E29" s="16">
        <v>141750</v>
      </c>
      <c r="F29" s="16">
        <v>135000</v>
      </c>
      <c r="G29" s="7"/>
      <c r="H29" s="6"/>
      <c r="I29" s="6"/>
    </row>
    <row r="30" spans="1:9" ht="12.75" customHeight="1">
      <c r="A30" s="15" t="s">
        <v>14</v>
      </c>
      <c r="B30" s="6"/>
      <c r="C30" s="6"/>
      <c r="D30" s="6"/>
      <c r="E30" s="14">
        <v>476300</v>
      </c>
      <c r="F30" s="14">
        <v>453600</v>
      </c>
      <c r="G30" s="7"/>
      <c r="H30" s="6"/>
      <c r="I30" s="6"/>
    </row>
    <row r="31" spans="1:9" ht="12.75" customHeight="1">
      <c r="A31" s="15" t="s">
        <v>47</v>
      </c>
      <c r="B31" s="6"/>
      <c r="C31" s="6"/>
      <c r="D31" s="6"/>
      <c r="E31" s="16">
        <v>330750</v>
      </c>
      <c r="F31" s="16">
        <v>315000</v>
      </c>
      <c r="G31" s="7"/>
      <c r="H31" s="6"/>
      <c r="I31" s="6"/>
    </row>
    <row r="32" spans="1:9" ht="12.75" customHeight="1">
      <c r="A32" s="6" t="s">
        <v>15</v>
      </c>
      <c r="B32" s="6"/>
      <c r="C32" s="6"/>
      <c r="D32" s="6"/>
      <c r="E32" s="18">
        <v>807050</v>
      </c>
      <c r="F32" s="18">
        <v>768600</v>
      </c>
      <c r="G32" s="7"/>
      <c r="H32" s="6"/>
      <c r="I32" s="6"/>
    </row>
    <row r="33" spans="1:9" ht="12.75" customHeight="1">
      <c r="A33" s="6"/>
      <c r="B33" s="6"/>
      <c r="C33" s="6"/>
      <c r="D33" s="6"/>
      <c r="E33" s="14"/>
      <c r="F33" s="24"/>
      <c r="G33" s="7"/>
      <c r="H33" s="6"/>
      <c r="I33" s="6"/>
    </row>
    <row r="34" spans="1:9" ht="12.75" customHeight="1">
      <c r="A34" s="22" t="s">
        <v>16</v>
      </c>
      <c r="B34" s="6"/>
      <c r="C34" s="6"/>
      <c r="D34" s="6"/>
      <c r="E34" s="14"/>
      <c r="F34" s="24"/>
      <c r="G34" s="7"/>
    </row>
    <row r="35" spans="1:9" ht="12.75" customHeight="1">
      <c r="A35" s="6" t="s">
        <v>17</v>
      </c>
      <c r="B35" s="6"/>
      <c r="C35" s="6"/>
      <c r="D35" s="6"/>
      <c r="E35" s="17">
        <v>94500</v>
      </c>
      <c r="F35" s="17">
        <v>90000</v>
      </c>
      <c r="G35" s="7"/>
      <c r="H35" s="6"/>
      <c r="I35" s="6"/>
    </row>
    <row r="36" spans="1:9" ht="12.75" customHeight="1">
      <c r="A36" s="6" t="s">
        <v>18</v>
      </c>
      <c r="B36" s="6"/>
      <c r="C36" s="6"/>
      <c r="D36" s="6"/>
      <c r="E36" s="23">
        <v>47250</v>
      </c>
      <c r="F36" s="23">
        <v>45000</v>
      </c>
      <c r="G36" s="7"/>
      <c r="H36" s="6"/>
      <c r="I36" s="6"/>
    </row>
    <row r="37" spans="1:9" ht="12.75" customHeight="1">
      <c r="A37" s="6" t="s">
        <v>19</v>
      </c>
      <c r="B37" s="6"/>
      <c r="C37" s="6"/>
      <c r="D37" s="6"/>
      <c r="E37" s="16">
        <v>26262</v>
      </c>
      <c r="F37" s="16">
        <v>9000</v>
      </c>
      <c r="G37" s="7"/>
      <c r="H37" s="6"/>
      <c r="I37" s="6"/>
    </row>
    <row r="38" spans="1:9" ht="12.75" customHeight="1">
      <c r="A38" s="15" t="s">
        <v>20</v>
      </c>
      <c r="B38" s="6"/>
      <c r="C38" s="6"/>
      <c r="D38" s="6"/>
      <c r="E38" s="17">
        <v>168012</v>
      </c>
      <c r="F38" s="17">
        <v>144000</v>
      </c>
      <c r="G38" s="7"/>
      <c r="H38" s="6"/>
    </row>
    <row r="39" spans="1:9" ht="12.75" customHeight="1">
      <c r="A39" s="6" t="s">
        <v>21</v>
      </c>
      <c r="B39" s="6"/>
      <c r="C39" s="6"/>
      <c r="D39" s="6"/>
      <c r="E39" s="16">
        <v>94500</v>
      </c>
      <c r="F39" s="16">
        <v>90000</v>
      </c>
      <c r="G39" s="7"/>
      <c r="H39" s="6"/>
      <c r="I39" s="6"/>
    </row>
    <row r="40" spans="1:9" ht="12.75" customHeight="1">
      <c r="A40" s="15" t="s">
        <v>22</v>
      </c>
      <c r="B40" s="6"/>
      <c r="C40" s="6"/>
      <c r="D40" s="6"/>
      <c r="E40" s="17">
        <v>262512</v>
      </c>
      <c r="F40" s="17">
        <v>234000</v>
      </c>
      <c r="G40" s="7"/>
      <c r="H40" s="6"/>
      <c r="I40" s="6"/>
    </row>
    <row r="41" spans="1:9" ht="12.75" customHeight="1">
      <c r="A41" s="6" t="s">
        <v>23</v>
      </c>
      <c r="B41" s="6"/>
      <c r="C41" s="6"/>
      <c r="D41" s="6"/>
      <c r="E41" s="23">
        <v>444600</v>
      </c>
      <c r="F41" s="23">
        <v>444600</v>
      </c>
      <c r="G41" s="7"/>
      <c r="H41" s="6"/>
      <c r="I41" s="6"/>
    </row>
    <row r="42" spans="1:9" ht="12.75" customHeight="1">
      <c r="A42" s="6" t="s">
        <v>24</v>
      </c>
      <c r="B42" s="6"/>
      <c r="C42" s="6"/>
      <c r="D42" s="6"/>
      <c r="E42" s="16">
        <v>99938</v>
      </c>
      <c r="F42" s="16">
        <v>90000</v>
      </c>
      <c r="G42" s="7"/>
      <c r="H42" s="6"/>
      <c r="I42" s="6"/>
    </row>
    <row r="43" spans="1:9" ht="12.75" customHeight="1">
      <c r="A43" s="15" t="s">
        <v>25</v>
      </c>
      <c r="B43" s="6"/>
      <c r="C43" s="6"/>
      <c r="D43" s="6"/>
      <c r="E43" s="25">
        <v>544538</v>
      </c>
      <c r="F43" s="25">
        <v>534600</v>
      </c>
      <c r="G43" s="7"/>
      <c r="H43" s="6"/>
      <c r="I43" s="6"/>
    </row>
    <row r="44" spans="1:9" ht="12.75" customHeight="1">
      <c r="A44" s="6" t="s">
        <v>26</v>
      </c>
      <c r="B44" s="6"/>
      <c r="C44" s="6"/>
      <c r="D44" s="26"/>
      <c r="E44" s="18">
        <v>807050</v>
      </c>
      <c r="F44" s="18">
        <v>768600</v>
      </c>
      <c r="G44" s="7"/>
      <c r="H44" s="6"/>
    </row>
    <row r="45" spans="1:9">
      <c r="A45" s="6"/>
      <c r="B45" s="6"/>
      <c r="C45" s="6"/>
      <c r="D45" s="6"/>
      <c r="E45" s="6"/>
      <c r="F45" s="6"/>
      <c r="G45" s="23"/>
      <c r="H45" s="6"/>
      <c r="I45" s="6"/>
    </row>
    <row r="46" spans="1:9">
      <c r="A46" s="2" t="s">
        <v>50</v>
      </c>
      <c r="B46" s="6"/>
      <c r="C46" s="6"/>
      <c r="D46" s="6"/>
      <c r="E46" s="6"/>
      <c r="F46" s="2"/>
      <c r="G46" s="6"/>
      <c r="H46" s="6"/>
      <c r="I46" s="6"/>
    </row>
    <row r="47" spans="1:9">
      <c r="A47" s="6" t="s">
        <v>0</v>
      </c>
      <c r="B47" s="6"/>
      <c r="C47" s="6"/>
      <c r="E47" s="27">
        <v>0.4</v>
      </c>
      <c r="F47" s="6"/>
      <c r="G47" s="27"/>
      <c r="H47" s="28"/>
      <c r="I47" s="6"/>
    </row>
    <row r="48" spans="1:9">
      <c r="A48" s="19"/>
      <c r="B48" s="19"/>
      <c r="C48" s="19"/>
      <c r="D48" s="19"/>
      <c r="E48" s="19"/>
      <c r="F48" s="6"/>
      <c r="G48" s="6"/>
      <c r="H48" s="6"/>
      <c r="I48" s="6"/>
    </row>
    <row r="49" spans="1:5">
      <c r="A49" s="11" t="s">
        <v>59</v>
      </c>
      <c r="B49" s="6"/>
      <c r="C49" s="6"/>
      <c r="D49" s="6"/>
    </row>
    <row r="50" spans="1:5" ht="36.75" customHeight="1">
      <c r="A50" s="29">
        <f>E9</f>
        <v>2013</v>
      </c>
      <c r="B50" s="30" t="s">
        <v>51</v>
      </c>
      <c r="C50" s="31" t="s">
        <v>45</v>
      </c>
      <c r="D50" s="32" t="s">
        <v>27</v>
      </c>
      <c r="E50" s="31" t="s">
        <v>46</v>
      </c>
    </row>
    <row r="51" spans="1:5">
      <c r="A51" s="5">
        <f>A50</f>
        <v>2013</v>
      </c>
      <c r="B51" s="30" t="s">
        <v>51</v>
      </c>
      <c r="C51" s="33"/>
      <c r="D51" s="32" t="s">
        <v>27</v>
      </c>
      <c r="E51" s="33"/>
    </row>
    <row r="52" spans="1:5">
      <c r="A52" s="5">
        <f>A51</f>
        <v>2013</v>
      </c>
      <c r="B52" s="30" t="s">
        <v>51</v>
      </c>
      <c r="C52" s="33"/>
      <c r="E52" s="34"/>
    </row>
    <row r="53" spans="1:5">
      <c r="B53" s="8"/>
      <c r="C53" s="35"/>
      <c r="E53" s="34"/>
    </row>
    <row r="54" spans="1:5" ht="24">
      <c r="A54" s="29">
        <f>A50-1</f>
        <v>2012</v>
      </c>
      <c r="B54" s="36" t="s">
        <v>51</v>
      </c>
      <c r="C54" s="31" t="s">
        <v>45</v>
      </c>
      <c r="D54" s="32" t="s">
        <v>27</v>
      </c>
      <c r="E54" s="31" t="s">
        <v>46</v>
      </c>
    </row>
    <row r="55" spans="1:5">
      <c r="A55" s="5">
        <f>A54</f>
        <v>2012</v>
      </c>
      <c r="B55" s="36" t="s">
        <v>51</v>
      </c>
      <c r="C55" s="33"/>
      <c r="D55" s="32" t="s">
        <v>27</v>
      </c>
      <c r="E55" s="33"/>
    </row>
    <row r="56" spans="1:5">
      <c r="A56" s="5">
        <f>A55</f>
        <v>2012</v>
      </c>
      <c r="B56" s="36" t="s">
        <v>51</v>
      </c>
      <c r="C56" s="33"/>
      <c r="E56" s="34"/>
    </row>
    <row r="57" spans="1:5">
      <c r="C57" s="34"/>
      <c r="E57" s="34"/>
    </row>
    <row r="58" spans="1:5">
      <c r="A58" s="11" t="s">
        <v>58</v>
      </c>
      <c r="C58" s="37"/>
      <c r="D58" s="6"/>
      <c r="E58" s="32"/>
    </row>
    <row r="59" spans="1:5">
      <c r="A59" s="29">
        <f>A50</f>
        <v>2013</v>
      </c>
      <c r="B59" s="30" t="s">
        <v>52</v>
      </c>
      <c r="C59" s="37" t="s">
        <v>28</v>
      </c>
      <c r="D59" s="32" t="s">
        <v>29</v>
      </c>
      <c r="E59" s="38" t="s">
        <v>30</v>
      </c>
    </row>
    <row r="60" spans="1:5">
      <c r="A60" s="5">
        <f>A59</f>
        <v>2013</v>
      </c>
      <c r="B60" s="30" t="s">
        <v>52</v>
      </c>
      <c r="C60" s="33"/>
      <c r="D60" s="32" t="s">
        <v>29</v>
      </c>
      <c r="E60" s="33"/>
    </row>
    <row r="61" spans="1:5">
      <c r="A61" s="5">
        <f>A60</f>
        <v>2013</v>
      </c>
      <c r="B61" s="30" t="s">
        <v>52</v>
      </c>
      <c r="C61" s="33"/>
      <c r="D61" s="6"/>
      <c r="E61" s="6"/>
    </row>
    <row r="62" spans="1:5">
      <c r="B62" s="8"/>
      <c r="C62" s="39"/>
      <c r="D62" s="6"/>
      <c r="E62" s="6"/>
    </row>
    <row r="63" spans="1:5">
      <c r="A63" s="29">
        <f>A54</f>
        <v>2012</v>
      </c>
      <c r="B63" s="30" t="s">
        <v>52</v>
      </c>
      <c r="C63" s="37" t="s">
        <v>28</v>
      </c>
      <c r="D63" s="32" t="s">
        <v>29</v>
      </c>
      <c r="E63" s="38" t="s">
        <v>30</v>
      </c>
    </row>
    <row r="64" spans="1:5">
      <c r="A64" s="5">
        <f>A63</f>
        <v>2012</v>
      </c>
      <c r="B64" s="30" t="s">
        <v>52</v>
      </c>
      <c r="C64" s="33"/>
      <c r="D64" s="32" t="s">
        <v>29</v>
      </c>
      <c r="E64" s="33"/>
    </row>
    <row r="65" spans="1:5">
      <c r="A65" s="5">
        <f>A64</f>
        <v>2012</v>
      </c>
      <c r="B65" s="30" t="s">
        <v>52</v>
      </c>
      <c r="C65" s="33"/>
      <c r="D65" s="6"/>
      <c r="E65" s="6"/>
    </row>
    <row r="66" spans="1:5">
      <c r="C66" s="34"/>
      <c r="E66" s="34"/>
    </row>
    <row r="67" spans="1:5">
      <c r="A67" s="11" t="s">
        <v>66</v>
      </c>
      <c r="C67" s="37"/>
      <c r="D67" s="6"/>
      <c r="E67" s="32"/>
    </row>
    <row r="68" spans="1:5">
      <c r="A68" s="11"/>
      <c r="C68" s="40">
        <f>A59</f>
        <v>2013</v>
      </c>
      <c r="D68" s="40"/>
      <c r="E68" s="40">
        <f>A63</f>
        <v>2012</v>
      </c>
    </row>
    <row r="69" spans="1:5">
      <c r="A69" s="29">
        <f>A59</f>
        <v>2013</v>
      </c>
      <c r="B69" s="30" t="s">
        <v>67</v>
      </c>
      <c r="C69" s="37" t="s">
        <v>68</v>
      </c>
      <c r="D69" s="32" t="s">
        <v>27</v>
      </c>
      <c r="E69" s="32" t="s">
        <v>68</v>
      </c>
    </row>
    <row r="70" spans="1:5">
      <c r="A70" s="5">
        <f>A69</f>
        <v>2013</v>
      </c>
      <c r="B70" s="30" t="s">
        <v>67</v>
      </c>
      <c r="C70" s="33"/>
      <c r="D70" s="32" t="s">
        <v>27</v>
      </c>
      <c r="E70" s="33"/>
    </row>
    <row r="71" spans="1:5">
      <c r="A71" s="5">
        <f>A70</f>
        <v>2013</v>
      </c>
      <c r="B71" s="30" t="s">
        <v>67</v>
      </c>
      <c r="C71" s="33"/>
      <c r="D71" s="6"/>
      <c r="E71" s="6"/>
    </row>
    <row r="72" spans="1:5">
      <c r="B72" s="8"/>
      <c r="C72" s="39"/>
      <c r="D72" s="6"/>
      <c r="E72" s="6"/>
    </row>
    <row r="73" spans="1:5">
      <c r="A73" s="2" t="s">
        <v>57</v>
      </c>
      <c r="C73" s="6"/>
      <c r="D73" s="6"/>
      <c r="E73" s="6"/>
    </row>
    <row r="74" spans="1:5">
      <c r="A74" s="29">
        <f>A59</f>
        <v>2013</v>
      </c>
      <c r="B74" s="30" t="s">
        <v>53</v>
      </c>
      <c r="C74" s="38" t="s">
        <v>31</v>
      </c>
      <c r="D74" s="32" t="s">
        <v>32</v>
      </c>
      <c r="E74" s="32" t="s">
        <v>33</v>
      </c>
    </row>
    <row r="75" spans="1:5">
      <c r="A75" s="5">
        <f>A74</f>
        <v>2013</v>
      </c>
      <c r="B75" s="30" t="s">
        <v>53</v>
      </c>
      <c r="C75" s="33"/>
      <c r="D75" s="32" t="s">
        <v>32</v>
      </c>
      <c r="E75" s="41"/>
    </row>
    <row r="76" spans="1:5">
      <c r="A76" s="5">
        <f>A75</f>
        <v>2013</v>
      </c>
      <c r="B76" s="30" t="s">
        <v>53</v>
      </c>
      <c r="C76" s="33"/>
      <c r="D76" s="32"/>
      <c r="E76" s="32"/>
    </row>
    <row r="77" spans="1:5">
      <c r="B77" s="36"/>
      <c r="D77" s="32"/>
      <c r="E77" s="32"/>
    </row>
    <row r="78" spans="1:5">
      <c r="A78" s="2" t="s">
        <v>56</v>
      </c>
    </row>
    <row r="79" spans="1:5">
      <c r="A79" s="29">
        <f>A74</f>
        <v>2013</v>
      </c>
      <c r="B79" s="30" t="s">
        <v>54</v>
      </c>
      <c r="C79" s="32" t="s">
        <v>34</v>
      </c>
      <c r="D79" s="32" t="s">
        <v>27</v>
      </c>
      <c r="E79" s="15" t="s">
        <v>42</v>
      </c>
    </row>
    <row r="80" spans="1:5">
      <c r="A80" s="5">
        <f>A79</f>
        <v>2013</v>
      </c>
      <c r="B80" s="30" t="s">
        <v>54</v>
      </c>
      <c r="C80" s="33"/>
      <c r="D80" s="32" t="s">
        <v>27</v>
      </c>
      <c r="E80" s="42"/>
    </row>
    <row r="81" spans="1:7">
      <c r="A81" s="5">
        <f>A80</f>
        <v>2013</v>
      </c>
      <c r="B81" s="30" t="s">
        <v>54</v>
      </c>
      <c r="C81" s="33"/>
      <c r="D81" s="32"/>
      <c r="E81" s="32"/>
    </row>
    <row r="82" spans="1:7" s="6" customFormat="1">
      <c r="B82" s="36"/>
      <c r="C82" s="39"/>
      <c r="D82" s="32"/>
      <c r="E82" s="32"/>
    </row>
    <row r="83" spans="1:7" s="6" customFormat="1">
      <c r="A83" s="2" t="s">
        <v>60</v>
      </c>
      <c r="B83" s="5"/>
      <c r="C83" s="5"/>
      <c r="D83" s="5"/>
      <c r="E83" s="5"/>
    </row>
    <row r="84" spans="1:7" s="6" customFormat="1">
      <c r="A84" s="29">
        <f>A79</f>
        <v>2013</v>
      </c>
      <c r="B84" s="30" t="s">
        <v>61</v>
      </c>
      <c r="C84" s="32" t="s">
        <v>34</v>
      </c>
      <c r="D84" s="38" t="s">
        <v>62</v>
      </c>
      <c r="E84" s="8" t="s">
        <v>58</v>
      </c>
    </row>
    <row r="85" spans="1:7" s="6" customFormat="1">
      <c r="A85" s="5">
        <f>A84</f>
        <v>2013</v>
      </c>
      <c r="B85" s="30" t="s">
        <v>61</v>
      </c>
      <c r="C85" s="33"/>
      <c r="D85" s="38" t="s">
        <v>62</v>
      </c>
      <c r="E85" s="42"/>
    </row>
    <row r="86" spans="1:7" s="6" customFormat="1">
      <c r="A86" s="5">
        <f>A85</f>
        <v>2013</v>
      </c>
      <c r="B86" s="30" t="s">
        <v>61</v>
      </c>
      <c r="C86" s="43"/>
      <c r="D86" s="32"/>
      <c r="E86" s="32"/>
    </row>
    <row r="87" spans="1:7" s="6" customFormat="1">
      <c r="B87" s="36"/>
      <c r="C87" s="39"/>
      <c r="D87" s="32"/>
      <c r="E87" s="32"/>
    </row>
    <row r="88" spans="1:7" ht="12.75" customHeight="1">
      <c r="A88" s="56" t="s">
        <v>69</v>
      </c>
      <c r="B88" s="56"/>
      <c r="C88" s="56"/>
      <c r="D88" s="56"/>
      <c r="E88" s="56"/>
      <c r="F88" s="56"/>
      <c r="G88" s="56"/>
    </row>
    <row r="89" spans="1:7">
      <c r="A89" s="56"/>
      <c r="B89" s="56"/>
      <c r="C89" s="56"/>
      <c r="D89" s="56"/>
      <c r="E89" s="56"/>
      <c r="F89" s="56"/>
      <c r="G89" s="56"/>
    </row>
    <row r="90" spans="1:7">
      <c r="A90" s="56"/>
      <c r="B90" s="56"/>
      <c r="C90" s="56"/>
      <c r="D90" s="56"/>
      <c r="E90" s="56"/>
      <c r="F90" s="56"/>
      <c r="G90" s="56"/>
    </row>
    <row r="91" spans="1:7">
      <c r="A91" s="44"/>
      <c r="B91" s="44"/>
      <c r="C91" s="44"/>
      <c r="D91" s="44"/>
      <c r="E91" s="44"/>
      <c r="F91" s="44"/>
      <c r="G91" s="44"/>
    </row>
    <row r="92" spans="1:7">
      <c r="A92" s="45" t="s">
        <v>43</v>
      </c>
    </row>
    <row r="93" spans="1:7">
      <c r="A93" s="9" t="s">
        <v>65</v>
      </c>
      <c r="C93" s="46">
        <v>65</v>
      </c>
    </row>
    <row r="94" spans="1:7">
      <c r="A94" s="9" t="s">
        <v>37</v>
      </c>
      <c r="C94" s="47">
        <v>15000</v>
      </c>
    </row>
    <row r="95" spans="1:7">
      <c r="A95" s="9" t="s">
        <v>38</v>
      </c>
      <c r="C95" s="48">
        <v>0.08</v>
      </c>
    </row>
    <row r="97" spans="1:6">
      <c r="A97" s="45" t="s">
        <v>39</v>
      </c>
    </row>
    <row r="98" spans="1:6">
      <c r="A98" s="29" t="s">
        <v>74</v>
      </c>
      <c r="B98" s="34" t="s">
        <v>35</v>
      </c>
      <c r="C98" s="34" t="s">
        <v>32</v>
      </c>
      <c r="D98" s="34" t="s">
        <v>36</v>
      </c>
      <c r="E98" s="34" t="s">
        <v>27</v>
      </c>
      <c r="F98" s="9" t="s">
        <v>41</v>
      </c>
    </row>
    <row r="99" spans="1:6">
      <c r="A99" s="29" t="s">
        <v>74</v>
      </c>
      <c r="B99" s="49"/>
      <c r="C99" s="34" t="s">
        <v>32</v>
      </c>
      <c r="D99" s="50"/>
      <c r="E99" s="34" t="s">
        <v>27</v>
      </c>
      <c r="F99" s="33"/>
    </row>
    <row r="100" spans="1:6">
      <c r="A100" s="29" t="s">
        <v>74</v>
      </c>
      <c r="C100" s="33"/>
      <c r="E100" s="34" t="s">
        <v>27</v>
      </c>
      <c r="F100" s="33"/>
    </row>
    <row r="101" spans="1:6">
      <c r="A101" s="29" t="s">
        <v>74</v>
      </c>
      <c r="B101" s="33"/>
      <c r="C101" s="34"/>
      <c r="D101" s="34"/>
      <c r="E101" s="34"/>
      <c r="F101" s="34"/>
    </row>
    <row r="103" spans="1:6">
      <c r="A103" s="45" t="s">
        <v>40</v>
      </c>
    </row>
    <row r="104" spans="1:6">
      <c r="A104" s="29" t="s">
        <v>75</v>
      </c>
      <c r="B104" s="34" t="s">
        <v>34</v>
      </c>
      <c r="C104" s="34" t="s">
        <v>27</v>
      </c>
      <c r="D104" s="9" t="s">
        <v>63</v>
      </c>
      <c r="E104" s="34" t="s">
        <v>32</v>
      </c>
      <c r="F104" s="9" t="s">
        <v>64</v>
      </c>
    </row>
    <row r="105" spans="1:6">
      <c r="A105" s="29" t="s">
        <v>75</v>
      </c>
      <c r="B105" s="33"/>
      <c r="C105" s="34" t="s">
        <v>27</v>
      </c>
      <c r="D105" s="33"/>
      <c r="E105" s="34" t="s">
        <v>32</v>
      </c>
      <c r="F105" s="41"/>
    </row>
    <row r="106" spans="1:6">
      <c r="A106" s="29" t="s">
        <v>75</v>
      </c>
      <c r="B106" s="33"/>
      <c r="C106" s="34" t="s">
        <v>27</v>
      </c>
      <c r="D106" s="39"/>
      <c r="E106" s="33"/>
      <c r="F106" s="51"/>
    </row>
    <row r="107" spans="1:6">
      <c r="A107" s="29" t="s">
        <v>75</v>
      </c>
      <c r="B107" s="33"/>
      <c r="C107" s="34"/>
      <c r="D107" s="34"/>
      <c r="E107" s="34"/>
      <c r="F107" s="34"/>
    </row>
  </sheetData>
  <mergeCells count="2">
    <mergeCell ref="A5:G6"/>
    <mergeCell ref="A88:G90"/>
  </mergeCells>
  <phoneticPr fontId="0" type="noConversion"/>
  <pageMargins left="0.75" right="0.75" top="1" bottom="1" header="0.5" footer="0.5"/>
  <pageSetup orientation="portrait" horizontalDpi="300" verticalDpi="300"/>
  <headerFooter alignWithMargins="0"/>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2" workbookViewId="0"/>
  </sheetViews>
  <sheetFormatPr baseColWidth="10" defaultColWidth="8.83203125" defaultRowHeight="12" x14ac:dyDescent="0"/>
  <sheetData/>
  <phoneticPr fontId="0" type="noConversion"/>
  <pageMargins left="0.75" right="0.75" top="1" bottom="1" header="0.5" footer="0.5"/>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2" x14ac:dyDescent="0"/>
  <sheetData/>
  <phoneticPr fontId="0" type="noConversion"/>
  <pageMargins left="0.75" right="0.75" top="1" bottom="1" header="0.5" footer="0.5"/>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 Build a Model</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Statements, CF, and Taxes. Build a Model</dc:title>
  <dc:subject>Build a Model</dc:subject>
  <dc:creator>Christopher Buzzard and Mike Ehrhardt</dc:creator>
  <cp:lastModifiedBy>Quionna Hogan</cp:lastModifiedBy>
  <cp:lastPrinted>2001-03-05T17:51:53Z</cp:lastPrinted>
  <dcterms:created xsi:type="dcterms:W3CDTF">1999-09-06T22:25:11Z</dcterms:created>
  <dcterms:modified xsi:type="dcterms:W3CDTF">2013-11-24T06:06:32Z</dcterms:modified>
</cp:coreProperties>
</file>