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0"/>
  </bookViews>
  <sheets>
    <sheet name="P4-5B" sheetId="1" r:id="rId1"/>
    <sheet name="P4-5B (b)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<sst xmlns="http://schemas.openxmlformats.org/spreadsheetml/2006/main" count="26" uniqueCount="26">
  <si>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Net Income</t>
  </si>
  <si>
    <t>Plus:</t>
  </si>
  <si>
    <t>Depreciation</t>
  </si>
  <si>
    <t>Profit/(Loss) on sale of equipment</t>
  </si>
  <si>
    <t>Changes in working capital:</t>
  </si>
  <si>
    <t xml:space="preserve">    Increase in Accounts Receivable</t>
  </si>
  <si>
    <t xml:space="preserve">    Decrease in Inventory</t>
  </si>
  <si>
    <t xml:space="preserve">    Increase in Accounts Payable</t>
  </si>
  <si>
    <t>Net Change in working capital</t>
  </si>
  <si>
    <t>Cash Flow from Investing Activities</t>
  </si>
  <si>
    <t>Proceeds from sale of equipment</t>
  </si>
  <si>
    <t xml:space="preserve">    Decrease in Income Taxes Payable</t>
  </si>
  <si>
    <t xml:space="preserve">    Principal payment on bonds payable</t>
  </si>
  <si>
    <t xml:space="preserve">    Issue of common stock</t>
  </si>
  <si>
    <t>Cash Flow from Financing Activities</t>
  </si>
  <si>
    <t xml:space="preserve">    Dividend paid</t>
  </si>
  <si>
    <t>Cash &amp; cash equivalents at the beginning of the period</t>
  </si>
  <si>
    <t>Cash &amp; cash equivalents at the end of the period</t>
  </si>
  <si>
    <t>Net increase/(decrease) in cash and cash equivalents</t>
  </si>
  <si>
    <t xml:space="preserve">        Cash Flow from Operations</t>
  </si>
  <si>
    <t xml:space="preserve">        Net cash from (used in) investing activities</t>
  </si>
  <si>
    <t xml:space="preserve">        Net cash from (used in) Financing activities</t>
  </si>
  <si>
    <t>Frank B Robinson</t>
  </si>
  <si>
    <t xml:space="preserve">Statement of Cash Flow </t>
  </si>
  <si>
    <t>P4-5B</t>
  </si>
  <si>
    <t>P4-5B (b)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</si>
</sst>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">
    <font>
      <sz val="12"/>
      <name val="Times New Roman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ont="1" applyFill="1" applyAlignment="1">
      <alignment/>
    </xf>
    <xf numFmtId="5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5" fontId="0" fillId="2" borderId="2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5" fontId="1" fillId="2" borderId="3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5" fontId="1" fillId="2" borderId="2" xfId="0" applyNumberFormat="1" applyFont="1" applyFill="1" applyBorder="1" applyAlignment="1">
      <alignment/>
    </xf>
    <xf numFmtId="5" fontId="1" fillId="2" borderId="4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5" fontId="0" fillId="2" borderId="6" xfId="0" applyNumberFormat="1" applyFont="1" applyFill="1" applyBorder="1" applyAlignment="1">
      <alignment/>
    </xf>
    <xf numFmtId="5" fontId="0" fillId="2" borderId="7" xfId="0" applyNumberFormat="1" applyFont="1" applyFill="1" applyBorder="1" applyAlignment="1">
      <alignment/>
    </xf>
    <xf numFmtId="5" fontId="0" fillId="2" borderId="8" xfId="0" applyNumberFormat="1" applyFont="1" applyFill="1" applyBorder="1" applyAlignment="1">
      <alignment/>
    </xf>
    <xf numFmtId="5" fontId="1" fillId="2" borderId="7" xfId="0" applyNumberFormat="1" applyFont="1" applyFill="1" applyBorder="1" applyAlignment="1">
      <alignment/>
    </xf>
    <xf numFmtId="5" fontId="1" fillId="2" borderId="8" xfId="0" applyNumberFormat="1" applyFont="1" applyFill="1" applyBorder="1" applyAlignment="1">
      <alignment/>
    </xf>
    <xf numFmtId="5" fontId="0" fillId="2" borderId="9" xfId="0" applyNumberFormat="1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95250</xdr:rowOff>
    </xdr:from>
    <xdr:to>
      <xdr:col>7</xdr:col>
      <xdr:colOff>628650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295275"/>
          <a:ext cx="52006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Current cash debt coverage ratio: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Formula: (Cash flow from operations – cash dividends) / Current interest-bearing debt 
Result: ($12,500 – $3,000) / $9,500 = 0.35</a:t>
          </a:r>
        </a:p>
      </xdr:txBody>
    </xdr:sp>
    <xdr:clientData/>
  </xdr:twoCellAnchor>
  <xdr:twoCellAnchor>
    <xdr:from>
      <xdr:col>0</xdr:col>
      <xdr:colOff>228600</xdr:colOff>
      <xdr:row>9</xdr:row>
      <xdr:rowOff>95250</xdr:rowOff>
    </xdr:from>
    <xdr:to>
      <xdr:col>7</xdr:col>
      <xdr:colOff>628650</xdr:colOff>
      <xdr:row>15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" y="1762125"/>
          <a:ext cx="52006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Cash return on sales ratio: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Formula: Cash flow from operations / Sales
Result: $12,500 / $220,000 = 5.68%</a:t>
          </a:r>
        </a:p>
      </xdr:txBody>
    </xdr:sp>
    <xdr:clientData/>
  </xdr:twoCellAnchor>
  <xdr:twoCellAnchor>
    <xdr:from>
      <xdr:col>0</xdr:col>
      <xdr:colOff>228600</xdr:colOff>
      <xdr:row>17</xdr:row>
      <xdr:rowOff>95250</xdr:rowOff>
    </xdr:from>
    <xdr:to>
      <xdr:col>7</xdr:col>
      <xdr:colOff>628650</xdr:colOff>
      <xdr:row>23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600" y="3238500"/>
          <a:ext cx="52006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Cash debt coverage ratio: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Formula: Cash flow from operations / Liabilities
Result: $12,500 / $59,000 = 0.21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G18" sqref="G18"/>
    </sheetView>
  </sheetViews>
  <sheetFormatPr defaultColWidth="9.00390625" defaultRowHeight="15.75"/>
  <cols>
    <col min="1" max="1" width="9.00390625" style="1" customWidth="1"/>
    <col min="2" max="2" width="45.375" style="1" bestFit="1" customWidth="1"/>
    <col min="3" max="3" width="8.625" style="2" bestFit="1" customWidth="1"/>
    <col min="4" max="4" width="8.00390625" style="2" bestFit="1" customWidth="1"/>
    <col min="5" max="5" width="7.00390625" style="2" bestFit="1" customWidth="1"/>
    <col min="6" max="16384" width="9.00390625" style="1" customWidth="1"/>
  </cols>
  <sheetData>
    <row r="1" ht="16.5" thickBot="1">
      <c r="A1" s="18" t="s">
        <v>24</v>
      </c>
    </row>
    <row r="2" spans="2:4" ht="15.75">
      <c r="B2" s="22" t="s">
        <v>22</v>
      </c>
      <c r="C2" s="23"/>
      <c r="D2" s="24"/>
    </row>
    <row r="3" spans="2:4" ht="15.75">
      <c r="B3" s="25" t="s">
        <v>23</v>
      </c>
      <c r="C3" s="26"/>
      <c r="D3" s="27"/>
    </row>
    <row r="4" spans="2:4" ht="15.75">
      <c r="B4" s="28">
        <v>37621</v>
      </c>
      <c r="C4" s="29"/>
      <c r="D4" s="30"/>
    </row>
    <row r="5" spans="2:4" ht="15.75">
      <c r="B5" s="3" t="s">
        <v>0</v>
      </c>
      <c r="C5" s="13"/>
      <c r="D5" s="4">
        <v>10000</v>
      </c>
    </row>
    <row r="6" spans="2:4" ht="15.75">
      <c r="B6" s="3" t="s">
        <v>1</v>
      </c>
      <c r="C6" s="13"/>
      <c r="D6" s="4"/>
    </row>
    <row r="7" spans="2:4" ht="15.75">
      <c r="B7" s="3" t="s">
        <v>2</v>
      </c>
      <c r="C7" s="13">
        <f>9500-4000</f>
        <v>5500</v>
      </c>
      <c r="D7" s="4"/>
    </row>
    <row r="8" spans="2:4" ht="15.75">
      <c r="B8" s="3" t="s">
        <v>3</v>
      </c>
      <c r="C8" s="14">
        <v>0</v>
      </c>
      <c r="D8" s="4"/>
    </row>
    <row r="9" spans="2:4" ht="15.75">
      <c r="B9" s="3"/>
      <c r="C9" s="13"/>
      <c r="D9" s="4">
        <f>+C8+C7</f>
        <v>5500</v>
      </c>
    </row>
    <row r="10" spans="2:4" ht="15.75">
      <c r="B10" s="3" t="s">
        <v>4</v>
      </c>
      <c r="C10" s="13"/>
      <c r="D10" s="4"/>
    </row>
    <row r="11" spans="2:4" ht="15.75">
      <c r="B11" s="3" t="s">
        <v>5</v>
      </c>
      <c r="C11" s="13">
        <f>14000-28000</f>
        <v>-14000</v>
      </c>
      <c r="D11" s="4"/>
    </row>
    <row r="12" spans="2:4" ht="15.75">
      <c r="B12" s="3" t="s">
        <v>6</v>
      </c>
      <c r="C12" s="13">
        <f>35000-25000</f>
        <v>10000</v>
      </c>
      <c r="D12" s="4"/>
    </row>
    <row r="13" spans="2:4" ht="15.75">
      <c r="B13" s="3" t="s">
        <v>7</v>
      </c>
      <c r="C13" s="13">
        <f>27000-23000</f>
        <v>4000</v>
      </c>
      <c r="D13" s="4"/>
    </row>
    <row r="14" spans="2:4" ht="15.75">
      <c r="B14" s="3" t="s">
        <v>11</v>
      </c>
      <c r="C14" s="13">
        <f>5000-8000</f>
        <v>-3000</v>
      </c>
      <c r="D14" s="4"/>
    </row>
    <row r="15" spans="2:4" ht="15.75">
      <c r="B15" s="3" t="s">
        <v>8</v>
      </c>
      <c r="C15" s="13"/>
      <c r="D15" s="4">
        <f>+C13+C12+C11+C14</f>
        <v>-3000</v>
      </c>
    </row>
    <row r="16" spans="2:4" ht="15.75">
      <c r="B16" s="5" t="s">
        <v>19</v>
      </c>
      <c r="C16" s="15"/>
      <c r="D16" s="6">
        <f>SUM(D5:D15)</f>
        <v>12500</v>
      </c>
    </row>
    <row r="17" spans="2:4" ht="15.75">
      <c r="B17" s="7" t="s">
        <v>9</v>
      </c>
      <c r="C17" s="15"/>
      <c r="D17" s="8"/>
    </row>
    <row r="18" spans="2:4" ht="15.75">
      <c r="B18" s="3" t="s">
        <v>10</v>
      </c>
      <c r="C18" s="16">
        <v>8500</v>
      </c>
      <c r="D18" s="4"/>
    </row>
    <row r="19" spans="2:4" ht="15.75">
      <c r="B19" s="5" t="s">
        <v>20</v>
      </c>
      <c r="C19" s="13"/>
      <c r="D19" s="8">
        <v>8500</v>
      </c>
    </row>
    <row r="20" spans="2:4" ht="15.75">
      <c r="B20" s="7" t="s">
        <v>14</v>
      </c>
      <c r="C20" s="13"/>
      <c r="D20" s="8"/>
    </row>
    <row r="21" spans="2:4" ht="15.75">
      <c r="B21" s="3" t="s">
        <v>12</v>
      </c>
      <c r="C21" s="13">
        <f>27000-33000</f>
        <v>-6000</v>
      </c>
      <c r="D21" s="4"/>
    </row>
    <row r="22" spans="2:4" ht="15.75">
      <c r="B22" s="3" t="s">
        <v>13</v>
      </c>
      <c r="C22" s="13">
        <f>18000-14000</f>
        <v>4000</v>
      </c>
      <c r="D22" s="4"/>
    </row>
    <row r="23" spans="2:4" ht="15.75">
      <c r="B23" s="3" t="s">
        <v>15</v>
      </c>
      <c r="C23" s="13">
        <v>-3000</v>
      </c>
      <c r="D23" s="4"/>
    </row>
    <row r="24" spans="2:4" ht="15.75">
      <c r="B24" s="5" t="s">
        <v>21</v>
      </c>
      <c r="C24" s="13"/>
      <c r="D24" s="8">
        <f>+C23+C22+C21</f>
        <v>-5000</v>
      </c>
    </row>
    <row r="25" spans="2:4" ht="16.5" thickBot="1">
      <c r="B25" s="3" t="s">
        <v>18</v>
      </c>
      <c r="C25" s="13"/>
      <c r="D25" s="9">
        <f>+D24+D19+D16</f>
        <v>16000</v>
      </c>
    </row>
    <row r="26" spans="2:4" ht="16.5" thickTop="1">
      <c r="B26" s="10" t="s">
        <v>16</v>
      </c>
      <c r="C26" s="13"/>
      <c r="D26" s="8">
        <v>13000</v>
      </c>
    </row>
    <row r="27" spans="2:4" ht="15.75">
      <c r="B27" s="10" t="s">
        <v>17</v>
      </c>
      <c r="C27" s="13"/>
      <c r="D27" s="8">
        <v>29000</v>
      </c>
    </row>
    <row r="28" spans="2:4" ht="16.5" thickBot="1">
      <c r="B28" s="11"/>
      <c r="C28" s="17"/>
      <c r="D28" s="12"/>
    </row>
  </sheetData>
  <mergeCells count="3">
    <mergeCell ref="B2:D2"/>
    <mergeCell ref="B3:D3"/>
    <mergeCell ref="B4:D4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"/>
    </sheetView>
  </sheetViews>
  <sheetFormatPr defaultColWidth="9.00390625" defaultRowHeight="15.75"/>
  <cols>
    <col min="1" max="16384" width="9.00390625" style="19" customWidth="1"/>
  </cols>
  <sheetData>
    <row r="1" ht="15.75">
      <c r="A1" s="18" t="s">
        <v>25</v>
      </c>
    </row>
    <row r="9" ht="5.25" customHeight="1"/>
    <row r="17" ht="6" customHeight="1"/>
    <row r="19" ht="15.75">
      <c r="C19" s="20"/>
    </row>
    <row r="27" ht="15.75">
      <c r="D27" s="2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www.accountingbase.com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Gibbo</dc:creator>
  <cp:keywords/>
  <dc:description/>
  <cp:lastModifiedBy>Lynn Perkins</cp:lastModifiedBy>
  <dcterms:created xsi:type="dcterms:W3CDTF">2004-05-30T23:11:54Z</dcterms:created>
  <dcterms:modified xsi:type="dcterms:W3CDTF">2004-05-31T03:37:41Z</dcterms:modified>
  <cp:category/>
  <cp:version/>
  <cp:contentType/>
  <cp:contentStatus/>
</cp:coreProperties>
</file>