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955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E11" authorId="0">
      <text>
        <r>
          <rPr>
            <sz val="9"/>
            <rFont val="Tahoma"/>
            <family val="0"/>
          </rPr>
          <t xml:space="preserve">Enter appropriate data in yellow cells.  Your answer for "Standard cost per unit" will be verified.
</t>
        </r>
      </text>
    </comment>
    <comment ref="B50" authorId="0">
      <text>
        <r>
          <rPr>
            <sz val="9"/>
            <rFont val="Tahoma"/>
            <family val="0"/>
          </rPr>
          <t xml:space="preserve">Enter appropriate data in yellow cells.  Your answers will be verified.
</t>
        </r>
      </text>
    </comment>
    <comment ref="B63" authorId="0">
      <text>
        <r>
          <rPr>
            <sz val="9"/>
            <rFont val="Tahoma"/>
            <family val="0"/>
          </rPr>
          <t xml:space="preserve">Enter appropriate data in yellow cells.  Your answers will be verified.
</t>
        </r>
      </text>
    </comment>
  </commentList>
</comments>
</file>

<file path=xl/sharedStrings.xml><?xml version="1.0" encoding="utf-8"?>
<sst xmlns="http://schemas.openxmlformats.org/spreadsheetml/2006/main" count="125" uniqueCount="78">
  <si>
    <t>Holly R Castro</t>
  </si>
  <si>
    <t>ACC 212</t>
  </si>
  <si>
    <t>Problem 11-19</t>
  </si>
  <si>
    <t>FLANDRO COMPANY</t>
  </si>
  <si>
    <t>Standard Cost Card</t>
  </si>
  <si>
    <t>Budget for current year:</t>
  </si>
  <si>
    <t>Standard</t>
  </si>
  <si>
    <t xml:space="preserve"> Denominator activity (direct labor-hours)</t>
  </si>
  <si>
    <t>Quantity</t>
  </si>
  <si>
    <t>Price</t>
  </si>
  <si>
    <t xml:space="preserve"> Variable manufacturing overhead cost</t>
  </si>
  <si>
    <t>or Hours</t>
  </si>
  <si>
    <t>or Rate</t>
  </si>
  <si>
    <t>Cost</t>
  </si>
  <si>
    <t xml:space="preserve"> Fixed manufacturing overhead cost</t>
  </si>
  <si>
    <t>Direct material (yards)</t>
  </si>
  <si>
    <t>Direct labor (hours)</t>
  </si>
  <si>
    <t>Standard cost card:</t>
  </si>
  <si>
    <t>Variable manufacturing overhead (hours)</t>
  </si>
  <si>
    <t>Fixed manufacturing overhead (hours)</t>
  </si>
  <si>
    <t>Standard cost per unit</t>
  </si>
  <si>
    <t>per yard</t>
  </si>
  <si>
    <t>per DLH</t>
  </si>
  <si>
    <t>Mfg. overhead, percentage of direct labor cost</t>
  </si>
  <si>
    <t>Materials and Labor Variances</t>
  </si>
  <si>
    <t>Units produced during year</t>
  </si>
  <si>
    <t>Materials variances:</t>
  </si>
  <si>
    <t xml:space="preserve">  Actual quantity</t>
  </si>
  <si>
    <t>Incurred costs:</t>
  </si>
  <si>
    <t xml:space="preserve">  Actual price</t>
  </si>
  <si>
    <t xml:space="preserve">  Standard price</t>
  </si>
  <si>
    <t>Materials purchased (yards)</t>
  </si>
  <si>
    <t xml:space="preserve">  Materials price variance</t>
  </si>
  <si>
    <t>Favorable</t>
  </si>
  <si>
    <t>Materials used in production (yards)</t>
  </si>
  <si>
    <t>Direct labor cost incurred (hours)</t>
  </si>
  <si>
    <t>Variable manufacturing overhead cost incurred</t>
  </si>
  <si>
    <t>Fixed manufacturing overhead cost incurred</t>
  </si>
  <si>
    <t xml:space="preserve">  Standard quantity</t>
  </si>
  <si>
    <t xml:space="preserve">  Materials quantity variance</t>
  </si>
  <si>
    <t>Check figure:</t>
  </si>
  <si>
    <t xml:space="preserve"> (1) Standard cost</t>
  </si>
  <si>
    <t>Labor variances:</t>
  </si>
  <si>
    <t xml:space="preserve"> (3) Volume variance</t>
  </si>
  <si>
    <t>F</t>
  </si>
  <si>
    <t xml:space="preserve">  Actual hours</t>
  </si>
  <si>
    <t>Total</t>
  </si>
  <si>
    <t xml:space="preserve">  Actual rate</t>
  </si>
  <si>
    <t>Variable Element</t>
  </si>
  <si>
    <t xml:space="preserve">  Standard rate</t>
  </si>
  <si>
    <t>Fixed Element</t>
  </si>
  <si>
    <t xml:space="preserve">  Labor rate variance</t>
  </si>
  <si>
    <t xml:space="preserve">  Standard hours</t>
  </si>
  <si>
    <t xml:space="preserve">  Labor efficiency variance</t>
  </si>
  <si>
    <t>Variable Manufacturing Overhead Variances</t>
  </si>
  <si>
    <t>Actual</t>
  </si>
  <si>
    <t>Actual hours</t>
  </si>
  <si>
    <t>hours</t>
  </si>
  <si>
    <t>rate</t>
  </si>
  <si>
    <t>@ actual rate</t>
  </si>
  <si>
    <t>@ std. rate</t>
  </si>
  <si>
    <t>Spending Variance</t>
  </si>
  <si>
    <t>Unfavorable</t>
  </si>
  <si>
    <t>(AH X AR) - (AH X SR)</t>
  </si>
  <si>
    <t>Efficiency Variance</t>
  </si>
  <si>
    <t>SR(AH - SH)</t>
  </si>
  <si>
    <t>Total Variance</t>
  </si>
  <si>
    <t>both wrong</t>
  </si>
  <si>
    <t>Fixed Manufacturing Overhead Variances</t>
  </si>
  <si>
    <t>Flexible</t>
  </si>
  <si>
    <t>Fixed OH Cost</t>
  </si>
  <si>
    <t>Actual Fixed</t>
  </si>
  <si>
    <t>Budget</t>
  </si>
  <si>
    <t>Applied to</t>
  </si>
  <si>
    <t>OH Cost</t>
  </si>
  <si>
    <t>WIP</t>
  </si>
  <si>
    <t>Budget Var.</t>
  </si>
  <si>
    <t>Volume Var.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</si>
</sst>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9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44"/>
      </left>
      <right style="hair">
        <color indexed="44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 style="hair">
        <color indexed="44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>
        <color indexed="63"/>
      </right>
      <top>
        <color indexed="63"/>
      </top>
      <bottom style="hair">
        <color indexed="4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 applyProtection="1" quotePrefix="1">
      <alignment horizontal="left"/>
      <protection/>
    </xf>
    <xf numFmtId="0" fontId="1" fillId="2" borderId="0" xfId="0" applyFont="1" applyFill="1" applyAlignment="1" applyProtection="1">
      <alignment horizontal="centerContinuous"/>
      <protection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Border="1" applyAlignment="1" applyProtection="1">
      <alignment horizontal="centerContinuous"/>
      <protection/>
    </xf>
    <xf numFmtId="0" fontId="0" fillId="2" borderId="0" xfId="0" applyFont="1" applyFill="1" applyAlignment="1" applyProtection="1">
      <alignment horizontal="centerContinuous"/>
      <protection/>
    </xf>
    <xf numFmtId="0" fontId="0" fillId="2" borderId="0" xfId="0" applyFont="1" applyFill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 horizontal="center"/>
      <protection/>
    </xf>
    <xf numFmtId="38" fontId="0" fillId="2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2" borderId="0" xfId="0" applyFont="1" applyFill="1" applyAlignment="1">
      <alignment horizontal="center"/>
    </xf>
    <xf numFmtId="6" fontId="0" fillId="2" borderId="0" xfId="17" applyNumberFormat="1" applyFont="1" applyFill="1" applyAlignment="1">
      <alignment/>
    </xf>
    <xf numFmtId="6" fontId="0" fillId="2" borderId="0" xfId="0" applyNumberFormat="1" applyFont="1" applyFill="1" applyAlignment="1" applyProtection="1">
      <alignment/>
      <protection/>
    </xf>
    <xf numFmtId="6" fontId="0" fillId="0" borderId="0" xfId="0" applyNumberFormat="1" applyFont="1" applyFill="1" applyAlignment="1">
      <alignment/>
    </xf>
    <xf numFmtId="0" fontId="0" fillId="2" borderId="1" xfId="0" applyFont="1" applyFill="1" applyBorder="1" applyAlignment="1" applyProtection="1">
      <alignment horizontal="center"/>
      <protection/>
    </xf>
    <xf numFmtId="6" fontId="0" fillId="2" borderId="0" xfId="15" applyNumberFormat="1" applyFont="1" applyFill="1" applyAlignment="1">
      <alignment/>
    </xf>
    <xf numFmtId="8" fontId="0" fillId="0" borderId="0" xfId="0" applyNumberFormat="1" applyFont="1" applyFill="1" applyAlignment="1">
      <alignment/>
    </xf>
    <xf numFmtId="0" fontId="0" fillId="2" borderId="0" xfId="0" applyFont="1" applyFill="1" applyAlignment="1" applyProtection="1" quotePrefix="1">
      <alignment horizontal="left"/>
      <protection/>
    </xf>
    <xf numFmtId="0" fontId="0" fillId="2" borderId="0" xfId="0" applyFill="1" applyAlignment="1">
      <alignment/>
    </xf>
    <xf numFmtId="164" fontId="0" fillId="3" borderId="0" xfId="15" applyNumberFormat="1" applyFont="1" applyFill="1" applyAlignment="1" applyProtection="1">
      <alignment/>
      <protection/>
    </xf>
    <xf numFmtId="7" fontId="0" fillId="3" borderId="2" xfId="0" applyNumberFormat="1" applyFont="1" applyFill="1" applyBorder="1" applyAlignment="1" applyProtection="1">
      <alignment/>
      <protection/>
    </xf>
    <xf numFmtId="7" fontId="0" fillId="3" borderId="0" xfId="0" applyNumberFormat="1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left"/>
      <protection/>
    </xf>
    <xf numFmtId="164" fontId="0" fillId="3" borderId="3" xfId="15" applyNumberFormat="1" applyFont="1" applyFill="1" applyBorder="1" applyAlignment="1" applyProtection="1">
      <alignment/>
      <protection/>
    </xf>
    <xf numFmtId="44" fontId="0" fillId="3" borderId="4" xfId="17" applyFont="1" applyFill="1" applyBorder="1" applyAlignment="1" applyProtection="1">
      <alignment/>
      <protection/>
    </xf>
    <xf numFmtId="39" fontId="0" fillId="3" borderId="3" xfId="0" applyNumberFormat="1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7" fontId="0" fillId="3" borderId="4" xfId="0" applyNumberFormat="1" applyFont="1" applyFill="1" applyBorder="1" applyAlignment="1" applyProtection="1">
      <alignment/>
      <protection/>
    </xf>
    <xf numFmtId="0" fontId="0" fillId="2" borderId="0" xfId="0" applyFont="1" applyFill="1" applyAlignment="1">
      <alignment/>
    </xf>
    <xf numFmtId="8" fontId="0" fillId="0" borderId="0" xfId="0" applyNumberFormat="1" applyFont="1" applyFill="1" applyAlignment="1" applyProtection="1">
      <alignment/>
      <protection/>
    </xf>
    <xf numFmtId="7" fontId="0" fillId="3" borderId="5" xfId="0" applyNumberFormat="1" applyFont="1" applyFill="1" applyBorder="1" applyAlignment="1" applyProtection="1">
      <alignment/>
      <protection/>
    </xf>
    <xf numFmtId="39" fontId="0" fillId="3" borderId="1" xfId="0" applyNumberFormat="1" applyFont="1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/>
      <protection/>
    </xf>
    <xf numFmtId="7" fontId="0" fillId="3" borderId="6" xfId="0" applyNumberFormat="1" applyFont="1" applyFill="1" applyBorder="1" applyAlignment="1" applyProtection="1">
      <alignment/>
      <protection/>
    </xf>
    <xf numFmtId="164" fontId="0" fillId="2" borderId="0" xfId="15" applyNumberFormat="1" applyFont="1" applyFill="1" applyAlignment="1" applyProtection="1">
      <alignment/>
      <protection/>
    </xf>
    <xf numFmtId="7" fontId="0" fillId="2" borderId="0" xfId="0" applyNumberFormat="1" applyFont="1" applyFill="1" applyAlignment="1" applyProtection="1">
      <alignment/>
      <protection/>
    </xf>
    <xf numFmtId="8" fontId="0" fillId="0" borderId="0" xfId="0" applyNumberFormat="1" applyFont="1" applyAlignment="1">
      <alignment/>
    </xf>
    <xf numFmtId="0" fontId="3" fillId="4" borderId="0" xfId="0" applyFont="1" applyFill="1" applyAlignment="1">
      <alignment horizontal="center"/>
    </xf>
    <xf numFmtId="44" fontId="0" fillId="2" borderId="0" xfId="17" applyFont="1" applyFill="1" applyAlignment="1" applyProtection="1">
      <alignment/>
      <protection/>
    </xf>
    <xf numFmtId="39" fontId="0" fillId="2" borderId="0" xfId="0" applyNumberFormat="1" applyFont="1" applyFill="1" applyAlignment="1" applyProtection="1">
      <alignment/>
      <protection/>
    </xf>
    <xf numFmtId="9" fontId="0" fillId="2" borderId="0" xfId="19" applyFont="1" applyFill="1" applyAlignment="1" applyProtection="1">
      <alignment/>
      <protection/>
    </xf>
    <xf numFmtId="39" fontId="0" fillId="2" borderId="7" xfId="0" applyNumberFormat="1" applyFont="1" applyFill="1" applyBorder="1" applyAlignment="1" applyProtection="1">
      <alignment/>
      <protection/>
    </xf>
    <xf numFmtId="6" fontId="0" fillId="0" borderId="0" xfId="0" applyNumberFormat="1" applyFont="1" applyFill="1" applyAlignment="1" applyProtection="1">
      <alignment/>
      <protection/>
    </xf>
    <xf numFmtId="7" fontId="0" fillId="2" borderId="8" xfId="0" applyNumberFormat="1" applyFont="1" applyFill="1" applyBorder="1" applyAlignment="1">
      <alignment/>
    </xf>
    <xf numFmtId="0" fontId="0" fillId="2" borderId="0" xfId="0" applyFont="1" applyFill="1" applyAlignment="1" applyProtection="1">
      <alignment horizontal="left"/>
      <protection/>
    </xf>
    <xf numFmtId="0" fontId="0" fillId="2" borderId="0" xfId="0" applyFill="1" applyAlignment="1">
      <alignment/>
    </xf>
    <xf numFmtId="44" fontId="0" fillId="0" borderId="0" xfId="0" applyNumberFormat="1" applyFont="1" applyAlignment="1" applyProtection="1">
      <alignment/>
      <protection/>
    </xf>
    <xf numFmtId="37" fontId="0" fillId="3" borderId="3" xfId="0" applyNumberFormat="1" applyFont="1" applyFill="1" applyBorder="1" applyAlignment="1" applyProtection="1">
      <alignment/>
      <protection/>
    </xf>
    <xf numFmtId="7" fontId="0" fillId="0" borderId="0" xfId="0" applyNumberFormat="1" applyFont="1" applyAlignment="1" applyProtection="1">
      <alignment/>
      <protection/>
    </xf>
    <xf numFmtId="0" fontId="0" fillId="2" borderId="0" xfId="0" applyFont="1" applyFill="1" applyAlignment="1" quotePrefix="1">
      <alignment horizontal="left"/>
    </xf>
    <xf numFmtId="6" fontId="0" fillId="2" borderId="0" xfId="17" applyNumberFormat="1" applyFont="1" applyFill="1" applyAlignment="1" applyProtection="1">
      <alignment/>
      <protection/>
    </xf>
    <xf numFmtId="5" fontId="0" fillId="3" borderId="6" xfId="0" applyNumberFormat="1" applyFont="1" applyFill="1" applyBorder="1" applyAlignment="1" applyProtection="1">
      <alignment/>
      <protection/>
    </xf>
    <xf numFmtId="0" fontId="0" fillId="3" borderId="9" xfId="0" applyFont="1" applyFill="1" applyBorder="1" applyAlignment="1" applyProtection="1">
      <alignment horizontal="left"/>
      <protection/>
    </xf>
    <xf numFmtId="0" fontId="3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37" fontId="0" fillId="2" borderId="0" xfId="0" applyNumberFormat="1" applyFont="1" applyFill="1" applyAlignment="1" applyProtection="1">
      <alignment/>
      <protection/>
    </xf>
    <xf numFmtId="37" fontId="0" fillId="3" borderId="0" xfId="0" applyNumberFormat="1" applyFont="1" applyFill="1" applyAlignment="1" applyProtection="1">
      <alignment/>
      <protection/>
    </xf>
    <xf numFmtId="8" fontId="0" fillId="0" borderId="0" xfId="0" applyNumberFormat="1" applyFont="1" applyAlignment="1" applyProtection="1">
      <alignment/>
      <protection/>
    </xf>
    <xf numFmtId="44" fontId="0" fillId="3" borderId="3" xfId="0" applyNumberFormat="1" applyFont="1" applyFill="1" applyBorder="1" applyAlignment="1" applyProtection="1">
      <alignment/>
      <protection/>
    </xf>
    <xf numFmtId="44" fontId="0" fillId="3" borderId="6" xfId="0" applyNumberFormat="1" applyFont="1" applyFill="1" applyBorder="1" applyAlignment="1" applyProtection="1">
      <alignment/>
      <protection/>
    </xf>
    <xf numFmtId="44" fontId="0" fillId="3" borderId="0" xfId="0" applyNumberFormat="1" applyFont="1" applyFill="1" applyAlignment="1" applyProtection="1">
      <alignment/>
      <protection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37" fontId="0" fillId="0" borderId="0" xfId="0" applyNumberFormat="1" applyFont="1" applyAlignment="1" applyProtection="1">
      <alignment/>
      <protection/>
    </xf>
    <xf numFmtId="5" fontId="0" fillId="2" borderId="0" xfId="0" applyNumberFormat="1" applyFont="1" applyFill="1" applyAlignment="1" applyProtection="1">
      <alignment/>
      <protection/>
    </xf>
    <xf numFmtId="37" fontId="0" fillId="2" borderId="0" xfId="0" applyNumberFormat="1" applyFont="1" applyFill="1" applyAlignment="1" applyProtection="1">
      <alignment horizontal="center"/>
      <protection/>
    </xf>
    <xf numFmtId="39" fontId="0" fillId="2" borderId="0" xfId="0" applyNumberFormat="1" applyFont="1" applyFill="1" applyAlignment="1" applyProtection="1">
      <alignment horizontal="center"/>
      <protection/>
    </xf>
    <xf numFmtId="5" fontId="0" fillId="2" borderId="1" xfId="0" applyNumberFormat="1" applyFont="1" applyFill="1" applyBorder="1" applyAlignment="1" applyProtection="1">
      <alignment horizontal="center"/>
      <protection/>
    </xf>
    <xf numFmtId="39" fontId="0" fillId="2" borderId="1" xfId="0" applyNumberFormat="1" applyFont="1" applyFill="1" applyBorder="1" applyAlignment="1" applyProtection="1">
      <alignment horizontal="center"/>
      <protection/>
    </xf>
    <xf numFmtId="5" fontId="0" fillId="3" borderId="0" xfId="0" applyNumberFormat="1" applyFont="1" applyFill="1" applyAlignment="1" applyProtection="1">
      <alignment/>
      <protection/>
    </xf>
    <xf numFmtId="5" fontId="0" fillId="3" borderId="2" xfId="0" applyNumberFormat="1" applyFont="1" applyFill="1" applyBorder="1" applyAlignment="1" applyProtection="1">
      <alignment/>
      <protection/>
    </xf>
    <xf numFmtId="5" fontId="0" fillId="3" borderId="1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5" fontId="0" fillId="3" borderId="1" xfId="0" applyNumberFormat="1" applyFont="1" applyFill="1" applyBorder="1" applyAlignment="1" applyProtection="1">
      <alignment/>
      <protection/>
    </xf>
    <xf numFmtId="0" fontId="0" fillId="3" borderId="11" xfId="0" applyFont="1" applyFill="1" applyBorder="1" applyAlignment="1" applyProtection="1">
      <alignment horizontal="left"/>
      <protection/>
    </xf>
    <xf numFmtId="37" fontId="0" fillId="2" borderId="0" xfId="0" applyNumberFormat="1" applyFont="1" applyFill="1" applyAlignment="1" applyProtection="1">
      <alignment horizontal="left"/>
      <protection/>
    </xf>
    <xf numFmtId="0" fontId="0" fillId="3" borderId="12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7"/>
  <sheetViews>
    <sheetView tabSelected="1" workbookViewId="0" topLeftCell="A1">
      <selection activeCell="C1" sqref="C1"/>
    </sheetView>
  </sheetViews>
  <sheetFormatPr defaultColWidth="9.140625" defaultRowHeight="12.75"/>
  <cols>
    <col min="1" max="1" width="5.00390625" style="1" customWidth="1"/>
    <col min="2" max="2" width="12.140625" style="1" customWidth="1"/>
    <col min="3" max="3" width="12.7109375" style="1" customWidth="1"/>
    <col min="4" max="5" width="12.8515625" style="1" customWidth="1"/>
    <col min="6" max="6" width="12.140625" style="1" customWidth="1"/>
    <col min="7" max="7" width="12.8515625" style="1" customWidth="1"/>
    <col min="8" max="8" width="0.13671875" style="1" hidden="1" customWidth="1"/>
    <col min="9" max="9" width="10.140625" style="1" customWidth="1"/>
    <col min="10" max="10" width="40.7109375" style="1" customWidth="1"/>
    <col min="11" max="14" width="9.140625" style="1" customWidth="1"/>
    <col min="15" max="15" width="14.7109375" style="1" customWidth="1"/>
    <col min="16" max="16" width="9.140625" style="1" customWidth="1"/>
    <col min="17" max="17" width="10.421875" style="1" customWidth="1"/>
    <col min="18" max="20" width="9.140625" style="1" customWidth="1"/>
    <col min="21" max="21" width="23.7109375" style="1" customWidth="1"/>
    <col min="22" max="22" width="10.7109375" style="1" customWidth="1"/>
    <col min="23" max="23" width="11.8515625" style="1" customWidth="1"/>
    <col min="24" max="24" width="8.421875" style="1" customWidth="1"/>
    <col min="25" max="26" width="9.140625" style="1" customWidth="1"/>
    <col min="27" max="28" width="9.140625" style="3" customWidth="1"/>
    <col min="29" max="29" width="42.8515625" style="3" bestFit="1" customWidth="1"/>
    <col min="30" max="30" width="8.140625" style="3" customWidth="1"/>
    <col min="31" max="31" width="8.421875" style="1" bestFit="1" customWidth="1"/>
    <col min="32" max="32" width="8.421875" style="1" customWidth="1"/>
    <col min="33" max="16384" width="9.140625" style="1" customWidth="1"/>
  </cols>
  <sheetData>
    <row r="1" spans="2:25" ht="12.75">
      <c r="B1" s="2" t="s">
        <v>0</v>
      </c>
      <c r="C1" s="3"/>
      <c r="D1" s="4"/>
      <c r="E1" s="5"/>
      <c r="F1" s="6"/>
      <c r="M1" s="3"/>
      <c r="N1" s="3"/>
      <c r="O1" s="3"/>
      <c r="P1" s="3"/>
      <c r="Q1" s="7"/>
      <c r="R1" s="7"/>
      <c r="S1" s="3"/>
      <c r="U1" s="3"/>
      <c r="V1" s="3"/>
      <c r="W1" s="3"/>
      <c r="X1" s="7"/>
      <c r="Y1" s="3"/>
    </row>
    <row r="2" spans="2:25" ht="12.75">
      <c r="B2" s="2" t="s">
        <v>1</v>
      </c>
      <c r="C2" s="3"/>
      <c r="D2" s="3"/>
      <c r="E2" s="5"/>
      <c r="F2" s="6"/>
      <c r="H2" s="3"/>
      <c r="I2" s="3"/>
      <c r="J2" s="3"/>
      <c r="M2" s="3"/>
      <c r="N2" s="3"/>
      <c r="O2" s="3"/>
      <c r="P2" s="3"/>
      <c r="Q2" s="3"/>
      <c r="R2" s="3"/>
      <c r="S2" s="3"/>
      <c r="U2" s="3"/>
      <c r="V2" s="3"/>
      <c r="W2" s="3"/>
      <c r="X2" s="7"/>
      <c r="Y2" s="3"/>
    </row>
    <row r="3" spans="2:25" ht="12.75">
      <c r="B3" s="8" t="s">
        <v>2</v>
      </c>
      <c r="C3" s="3"/>
      <c r="D3" s="3"/>
      <c r="H3" s="3"/>
      <c r="I3" s="3"/>
      <c r="J3" s="3"/>
      <c r="M3" s="3"/>
      <c r="N3" s="3"/>
      <c r="O3" s="3"/>
      <c r="P3" s="3"/>
      <c r="Q3" s="3"/>
      <c r="R3" s="3"/>
      <c r="S3" s="3"/>
      <c r="U3" s="3"/>
      <c r="V3" s="3"/>
      <c r="W3" s="3"/>
      <c r="X3" s="3"/>
      <c r="Y3" s="3"/>
    </row>
    <row r="4" spans="2:25" ht="12.75">
      <c r="B4" s="3"/>
      <c r="C4" s="3"/>
      <c r="D4" s="3"/>
      <c r="E4" s="3"/>
      <c r="H4" s="3"/>
      <c r="I4" s="3"/>
      <c r="J4" s="3"/>
      <c r="M4" s="3"/>
      <c r="N4" s="3"/>
      <c r="O4" s="3"/>
      <c r="P4" s="3"/>
      <c r="Q4" s="3"/>
      <c r="R4" s="3"/>
      <c r="S4" s="3"/>
      <c r="U4" s="3"/>
      <c r="V4" s="3"/>
      <c r="W4" s="3"/>
      <c r="X4" s="3"/>
      <c r="Y4" s="3"/>
    </row>
    <row r="5" spans="1:25" ht="12.75">
      <c r="A5" s="6">
        <v>1</v>
      </c>
      <c r="B5" s="9" t="s">
        <v>3</v>
      </c>
      <c r="C5" s="10"/>
      <c r="D5" s="10"/>
      <c r="E5" s="10"/>
      <c r="F5" s="11"/>
      <c r="G5" s="12"/>
      <c r="J5" s="9" t="s">
        <v>3</v>
      </c>
      <c r="K5" s="10"/>
      <c r="L5" s="12"/>
      <c r="M5" s="12"/>
      <c r="N5" s="12"/>
      <c r="O5" s="3"/>
      <c r="P5" s="3"/>
      <c r="S5"/>
      <c r="U5" s="3"/>
      <c r="V5" s="3"/>
      <c r="W5" s="3"/>
      <c r="Y5"/>
    </row>
    <row r="6" spans="2:24" ht="12.75">
      <c r="B6" s="12" t="s">
        <v>4</v>
      </c>
      <c r="C6" s="10"/>
      <c r="D6" s="10"/>
      <c r="E6" s="10"/>
      <c r="F6" s="11"/>
      <c r="G6" s="12"/>
      <c r="J6" s="13"/>
      <c r="K6" s="13"/>
      <c r="L6" s="14"/>
      <c r="M6" s="14"/>
      <c r="N6" s="14"/>
      <c r="O6" s="3"/>
      <c r="P6" s="3"/>
      <c r="U6" s="3"/>
      <c r="V6" s="3"/>
      <c r="W6" s="3"/>
      <c r="X6"/>
    </row>
    <row r="7" spans="2:24" ht="12.75">
      <c r="B7" s="12"/>
      <c r="C7" s="10"/>
      <c r="D7" s="10"/>
      <c r="E7" s="10"/>
      <c r="F7" s="15"/>
      <c r="G7" s="14"/>
      <c r="J7" s="13" t="s">
        <v>5</v>
      </c>
      <c r="K7" s="13"/>
      <c r="L7" s="14"/>
      <c r="M7" s="14"/>
      <c r="N7" s="14"/>
      <c r="O7" s="3"/>
      <c r="P7" s="3"/>
      <c r="U7" s="3"/>
      <c r="V7" s="3"/>
      <c r="W7" s="3"/>
      <c r="X7"/>
    </row>
    <row r="8" spans="2:23" ht="12.75">
      <c r="B8" s="13"/>
      <c r="C8" s="14"/>
      <c r="D8" s="14"/>
      <c r="E8" s="16" t="s">
        <v>6</v>
      </c>
      <c r="F8" s="16" t="s">
        <v>6</v>
      </c>
      <c r="G8" s="16"/>
      <c r="J8" s="13" t="s">
        <v>7</v>
      </c>
      <c r="K8" s="17">
        <v>5000</v>
      </c>
      <c r="L8" s="14"/>
      <c r="M8" s="14"/>
      <c r="N8" s="14"/>
      <c r="O8" s="18"/>
      <c r="P8" s="18"/>
      <c r="Q8" s="19"/>
      <c r="U8" s="3"/>
      <c r="V8" s="3"/>
      <c r="W8" s="3"/>
    </row>
    <row r="9" spans="2:23" ht="12.75">
      <c r="B9" s="13"/>
      <c r="C9" s="14"/>
      <c r="D9" s="14"/>
      <c r="E9" s="20" t="s">
        <v>8</v>
      </c>
      <c r="F9" s="16" t="s">
        <v>9</v>
      </c>
      <c r="G9" s="16" t="s">
        <v>6</v>
      </c>
      <c r="J9" s="13" t="s">
        <v>10</v>
      </c>
      <c r="K9" s="21">
        <v>25000</v>
      </c>
      <c r="L9" s="22">
        <f>K9+K10</f>
        <v>84000</v>
      </c>
      <c r="M9" s="14"/>
      <c r="N9" s="14"/>
      <c r="O9" s="23"/>
      <c r="P9" s="18"/>
      <c r="Q9" s="19"/>
      <c r="U9" s="3"/>
      <c r="V9" s="3"/>
      <c r="W9" s="3"/>
    </row>
    <row r="10" spans="2:23" ht="12.75">
      <c r="B10" s="13"/>
      <c r="C10" s="14"/>
      <c r="D10" s="14"/>
      <c r="E10" s="24" t="s">
        <v>11</v>
      </c>
      <c r="F10" s="24" t="s">
        <v>12</v>
      </c>
      <c r="G10" s="24" t="s">
        <v>13</v>
      </c>
      <c r="J10" s="13" t="s">
        <v>14</v>
      </c>
      <c r="K10" s="25">
        <v>59000</v>
      </c>
      <c r="L10" s="14"/>
      <c r="M10" s="14"/>
      <c r="N10" s="14"/>
      <c r="O10" s="26"/>
      <c r="P10" s="18"/>
      <c r="Q10" s="19"/>
      <c r="U10" s="3"/>
      <c r="V10" s="3"/>
      <c r="W10" s="3"/>
    </row>
    <row r="11" spans="2:23" ht="12.75">
      <c r="B11" s="27" t="s">
        <v>15</v>
      </c>
      <c r="C11" s="28"/>
      <c r="D11" s="28"/>
      <c r="E11" s="29">
        <f>K15</f>
        <v>3</v>
      </c>
      <c r="F11" s="30">
        <f>L15</f>
        <v>4.4</v>
      </c>
      <c r="G11" s="31">
        <f>F11*E11</f>
        <v>13.200000000000001</v>
      </c>
      <c r="J11" s="13"/>
      <c r="K11" s="13"/>
      <c r="L11" s="14"/>
      <c r="M11" s="14"/>
      <c r="N11" s="14"/>
      <c r="O11" s="18"/>
      <c r="P11" s="18"/>
      <c r="Q11" s="19"/>
      <c r="S11" s="3"/>
      <c r="T11" s="3"/>
      <c r="U11" s="3"/>
      <c r="V11" s="3"/>
      <c r="W11" s="3"/>
    </row>
    <row r="12" spans="2:20" ht="12.75">
      <c r="B12" s="32" t="s">
        <v>16</v>
      </c>
      <c r="C12" s="28"/>
      <c r="D12" s="28"/>
      <c r="E12" s="33">
        <f>K16</f>
        <v>1</v>
      </c>
      <c r="F12" s="34">
        <f>L16</f>
        <v>12</v>
      </c>
      <c r="G12" s="35">
        <f>E12*F12</f>
        <v>12</v>
      </c>
      <c r="J12" s="13" t="s">
        <v>17</v>
      </c>
      <c r="K12" s="36" t="s">
        <v>6</v>
      </c>
      <c r="L12" s="16" t="s">
        <v>6</v>
      </c>
      <c r="M12" s="14"/>
      <c r="N12" s="14"/>
      <c r="O12" s="19"/>
      <c r="P12" s="19"/>
      <c r="Q12" s="19"/>
      <c r="R12" s="3"/>
      <c r="S12" s="3"/>
      <c r="T12" s="3"/>
    </row>
    <row r="13" spans="2:20" ht="12.75">
      <c r="B13" s="32" t="s">
        <v>18</v>
      </c>
      <c r="C13" s="28"/>
      <c r="D13" s="28"/>
      <c r="E13" s="33">
        <v>1</v>
      </c>
      <c r="F13" s="37">
        <f>K9/K8</f>
        <v>5</v>
      </c>
      <c r="G13" s="35">
        <f>E13*F13</f>
        <v>5</v>
      </c>
      <c r="J13" s="13"/>
      <c r="K13" s="38" t="s">
        <v>8</v>
      </c>
      <c r="L13" s="16" t="s">
        <v>9</v>
      </c>
      <c r="M13" s="16" t="s">
        <v>6</v>
      </c>
      <c r="N13" s="14"/>
      <c r="O13" s="39"/>
      <c r="P13" s="19"/>
      <c r="Q13" s="19"/>
      <c r="R13" s="3"/>
      <c r="S13" s="3"/>
      <c r="T13" s="3"/>
    </row>
    <row r="14" spans="2:20" ht="12.75">
      <c r="B14" s="32" t="s">
        <v>19</v>
      </c>
      <c r="C14" s="28"/>
      <c r="D14" s="28"/>
      <c r="E14" s="29">
        <v>1</v>
      </c>
      <c r="F14" s="40">
        <f>K10/K8</f>
        <v>11.8</v>
      </c>
      <c r="G14" s="41">
        <f>E14*F14</f>
        <v>11.8</v>
      </c>
      <c r="J14" s="13"/>
      <c r="K14" s="42" t="s">
        <v>11</v>
      </c>
      <c r="L14" s="24" t="s">
        <v>12</v>
      </c>
      <c r="M14" s="24" t="s">
        <v>13</v>
      </c>
      <c r="N14" s="14"/>
      <c r="O14" s="39"/>
      <c r="P14" s="19"/>
      <c r="Q14" s="19"/>
      <c r="R14" s="3"/>
      <c r="S14" s="3"/>
      <c r="T14" s="3"/>
    </row>
    <row r="15" spans="2:20" ht="13.5" thickBot="1">
      <c r="B15" s="32" t="s">
        <v>20</v>
      </c>
      <c r="C15" s="28"/>
      <c r="D15" s="28"/>
      <c r="E15" s="13"/>
      <c r="F15" s="13"/>
      <c r="G15" s="43">
        <f>SUM(G11:G14)</f>
        <v>42</v>
      </c>
      <c r="J15" s="27" t="s">
        <v>15</v>
      </c>
      <c r="K15" s="44">
        <v>3</v>
      </c>
      <c r="L15" s="45">
        <v>4.4</v>
      </c>
      <c r="M15" s="45">
        <f>K15*L15</f>
        <v>13.200000000000001</v>
      </c>
      <c r="N15" s="27" t="s">
        <v>21</v>
      </c>
      <c r="O15" s="19"/>
      <c r="P15" s="19"/>
      <c r="Q15" s="19"/>
      <c r="R15" s="3"/>
      <c r="S15" s="3"/>
      <c r="T15" s="3"/>
    </row>
    <row r="16" spans="2:20" ht="13.5" thickTop="1">
      <c r="B16" s="3"/>
      <c r="C16" s="3"/>
      <c r="D16" s="3"/>
      <c r="E16" s="46"/>
      <c r="F16" s="3"/>
      <c r="G16" s="47" t="str">
        <f>IF(G15="","",IF(G15=42,"Correct!","Try again!"))</f>
        <v>Correct!</v>
      </c>
      <c r="J16" s="32" t="s">
        <v>16</v>
      </c>
      <c r="K16" s="44">
        <v>1</v>
      </c>
      <c r="L16" s="48">
        <v>12</v>
      </c>
      <c r="M16" s="49">
        <f>K16*L16</f>
        <v>12</v>
      </c>
      <c r="N16" s="14" t="s">
        <v>22</v>
      </c>
      <c r="O16" s="19"/>
      <c r="P16" s="19"/>
      <c r="Q16" s="19"/>
      <c r="R16" s="3"/>
      <c r="S16" s="3"/>
      <c r="T16" s="3"/>
    </row>
    <row r="17" spans="2:20" ht="12.75">
      <c r="B17" s="3"/>
      <c r="C17" s="3"/>
      <c r="D17" s="3"/>
      <c r="E17" s="46"/>
      <c r="J17" s="27" t="s">
        <v>23</v>
      </c>
      <c r="K17" s="50">
        <v>1.4</v>
      </c>
      <c r="L17" s="45"/>
      <c r="M17" s="51">
        <f>M16*K17</f>
        <v>16.799999999999997</v>
      </c>
      <c r="N17" s="14"/>
      <c r="O17" s="52"/>
      <c r="P17" s="19"/>
      <c r="Q17" s="19"/>
      <c r="R17" s="3"/>
      <c r="S17" s="3"/>
      <c r="T17" s="3"/>
    </row>
    <row r="18" spans="1:20" ht="13.5" thickBot="1">
      <c r="A18" s="6">
        <v>2</v>
      </c>
      <c r="B18" s="9" t="s">
        <v>3</v>
      </c>
      <c r="C18" s="10"/>
      <c r="D18" s="10"/>
      <c r="E18" s="12"/>
      <c r="F18" s="12"/>
      <c r="J18" s="13" t="s">
        <v>20</v>
      </c>
      <c r="K18" s="13"/>
      <c r="L18" s="13"/>
      <c r="M18" s="53">
        <f>SUM(M15:M17)</f>
        <v>42</v>
      </c>
      <c r="N18" s="14"/>
      <c r="O18" s="52"/>
      <c r="P18" s="19"/>
      <c r="Q18" s="19"/>
      <c r="R18" s="3"/>
      <c r="S18" s="3"/>
      <c r="T18" s="3"/>
    </row>
    <row r="19" spans="2:20" ht="13.5" thickTop="1">
      <c r="B19" s="12" t="s">
        <v>24</v>
      </c>
      <c r="C19" s="10"/>
      <c r="D19" s="10"/>
      <c r="E19" s="12"/>
      <c r="F19" s="12"/>
      <c r="J19" s="13"/>
      <c r="K19" s="13"/>
      <c r="L19" s="14"/>
      <c r="M19" s="14"/>
      <c r="N19" s="14"/>
      <c r="O19" s="19"/>
      <c r="P19" s="19"/>
      <c r="Q19" s="19"/>
      <c r="R19" s="3"/>
      <c r="S19" s="3"/>
      <c r="T19" s="3"/>
    </row>
    <row r="20" spans="2:20" ht="12.75">
      <c r="B20" s="13"/>
      <c r="C20" s="13"/>
      <c r="D20" s="13"/>
      <c r="E20" s="14"/>
      <c r="F20" s="14"/>
      <c r="J20" s="13" t="s">
        <v>25</v>
      </c>
      <c r="K20" s="17">
        <v>6000</v>
      </c>
      <c r="L20" s="14"/>
      <c r="M20" s="14"/>
      <c r="N20" s="14"/>
      <c r="O20" s="19"/>
      <c r="P20" s="19"/>
      <c r="Q20" s="19"/>
      <c r="R20" s="3"/>
      <c r="S20" s="3"/>
      <c r="T20" s="3"/>
    </row>
    <row r="21" spans="2:20" ht="12.75">
      <c r="B21" s="54" t="s">
        <v>26</v>
      </c>
      <c r="C21" s="55"/>
      <c r="D21" s="13"/>
      <c r="E21" s="14"/>
      <c r="F21" s="14"/>
      <c r="J21" s="13"/>
      <c r="K21" s="13"/>
      <c r="L21" s="14"/>
      <c r="M21" s="14"/>
      <c r="N21" s="14"/>
      <c r="O21" s="19"/>
      <c r="P21" s="19"/>
      <c r="Q21" s="19"/>
      <c r="R21" s="3"/>
      <c r="S21" s="3"/>
      <c r="T21" s="3"/>
    </row>
    <row r="22" spans="2:22" ht="12.75">
      <c r="B22" s="54" t="s">
        <v>27</v>
      </c>
      <c r="C22" s="55"/>
      <c r="D22" s="14"/>
      <c r="E22" s="31">
        <f>K24</f>
        <v>24000</v>
      </c>
      <c r="F22" s="13"/>
      <c r="G22" s="56"/>
      <c r="J22" s="13" t="s">
        <v>28</v>
      </c>
      <c r="K22" s="20" t="s">
        <v>8</v>
      </c>
      <c r="L22" s="16" t="s">
        <v>9</v>
      </c>
      <c r="M22" s="14"/>
      <c r="N22" s="14"/>
      <c r="O22" s="19"/>
      <c r="P22" s="19"/>
      <c r="Q22" s="19"/>
      <c r="R22" s="3"/>
      <c r="S22" s="3"/>
      <c r="T22" s="3"/>
      <c r="U22" s="3"/>
      <c r="V22" s="3"/>
    </row>
    <row r="23" spans="2:22" ht="12.75">
      <c r="B23" s="54" t="s">
        <v>29</v>
      </c>
      <c r="C23" s="55"/>
      <c r="D23" s="14"/>
      <c r="E23" s="57">
        <f>E22*L24</f>
        <v>115200</v>
      </c>
      <c r="F23" s="13"/>
      <c r="G23" s="58"/>
      <c r="J23" s="13"/>
      <c r="K23" s="24" t="s">
        <v>11</v>
      </c>
      <c r="L23" s="24" t="s">
        <v>12</v>
      </c>
      <c r="M23" s="24" t="s">
        <v>13</v>
      </c>
      <c r="N23" s="14"/>
      <c r="O23" s="19"/>
      <c r="P23" s="19"/>
      <c r="Q23" s="19"/>
      <c r="R23" s="3"/>
      <c r="S23" s="3"/>
      <c r="T23" s="3"/>
      <c r="U23" s="3"/>
      <c r="V23" s="3"/>
    </row>
    <row r="24" spans="2:22" ht="12.75">
      <c r="B24" s="54" t="s">
        <v>30</v>
      </c>
      <c r="C24" s="55"/>
      <c r="D24" s="14"/>
      <c r="E24" s="57">
        <f>E22*F11</f>
        <v>105600.00000000001</v>
      </c>
      <c r="F24" s="13"/>
      <c r="G24" s="58"/>
      <c r="H24" s="58"/>
      <c r="I24" s="58"/>
      <c r="J24" s="59" t="s">
        <v>31</v>
      </c>
      <c r="K24" s="17">
        <v>24000</v>
      </c>
      <c r="L24" s="48">
        <v>4.8</v>
      </c>
      <c r="M24" s="60">
        <f>K24*L24</f>
        <v>115200</v>
      </c>
      <c r="N24" s="27" t="s">
        <v>21</v>
      </c>
      <c r="O24" s="19"/>
      <c r="P24" s="19"/>
      <c r="Q24" s="19"/>
      <c r="R24" s="3"/>
      <c r="S24" s="3"/>
      <c r="T24" s="3"/>
      <c r="U24" s="3"/>
      <c r="V24" s="3"/>
    </row>
    <row r="25" spans="2:22" ht="13.5" thickBot="1">
      <c r="B25" s="54" t="s">
        <v>32</v>
      </c>
      <c r="C25" s="55"/>
      <c r="D25" s="14"/>
      <c r="E25" s="61">
        <f>E22*(L24-L15)</f>
        <v>9599.999999999987</v>
      </c>
      <c r="F25" s="62" t="s">
        <v>33</v>
      </c>
      <c r="G25" s="63"/>
      <c r="H25" s="63"/>
      <c r="I25" s="63"/>
      <c r="J25" s="59" t="s">
        <v>34</v>
      </c>
      <c r="K25" s="17">
        <v>18500</v>
      </c>
      <c r="L25" s="14"/>
      <c r="M25" s="25"/>
      <c r="N25" s="17"/>
      <c r="O25" s="19"/>
      <c r="P25" s="19"/>
      <c r="Q25" s="19"/>
      <c r="R25" s="3"/>
      <c r="S25" s="3"/>
      <c r="T25" s="3"/>
      <c r="U25" s="3"/>
      <c r="V25" s="3"/>
    </row>
    <row r="26" spans="2:22" ht="13.5" thickTop="1">
      <c r="B26" s="13"/>
      <c r="C26" s="14"/>
      <c r="D26" s="14"/>
      <c r="E26" s="64" t="str">
        <f>IF(E25="","",IF(E25=2200,"Correct!","Try again!"))</f>
        <v>Try again!</v>
      </c>
      <c r="F26" s="13"/>
      <c r="J26" s="13" t="s">
        <v>35</v>
      </c>
      <c r="K26" s="17">
        <v>5800</v>
      </c>
      <c r="L26" s="48">
        <v>13</v>
      </c>
      <c r="M26" s="60">
        <f>K26*L26</f>
        <v>75400</v>
      </c>
      <c r="N26" s="14" t="s">
        <v>22</v>
      </c>
      <c r="O26" s="19"/>
      <c r="P26" s="19"/>
      <c r="Q26" s="19"/>
      <c r="R26" s="3"/>
      <c r="S26" s="3"/>
      <c r="T26" s="3"/>
      <c r="U26" s="3"/>
      <c r="V26" s="3"/>
    </row>
    <row r="27" spans="2:22" ht="12.75">
      <c r="B27" s="54" t="s">
        <v>30</v>
      </c>
      <c r="C27" s="55"/>
      <c r="D27" s="14"/>
      <c r="E27" s="31">
        <f>E24</f>
        <v>105600.00000000001</v>
      </c>
      <c r="F27" s="13"/>
      <c r="J27" s="13" t="s">
        <v>36</v>
      </c>
      <c r="K27" s="17"/>
      <c r="L27" s="14"/>
      <c r="M27" s="25">
        <v>29580</v>
      </c>
      <c r="N27" s="14"/>
      <c r="O27" s="39"/>
      <c r="P27" s="19"/>
      <c r="Q27" s="19"/>
      <c r="R27" s="3"/>
      <c r="S27" s="3"/>
      <c r="T27" s="3"/>
      <c r="U27" s="3"/>
      <c r="V27" s="3"/>
    </row>
    <row r="28" spans="2:22" ht="12.75">
      <c r="B28" s="54" t="s">
        <v>27</v>
      </c>
      <c r="C28" s="55"/>
      <c r="D28" s="14"/>
      <c r="E28" s="57">
        <f>E22</f>
        <v>24000</v>
      </c>
      <c r="F28" s="13"/>
      <c r="J28" s="13" t="s">
        <v>37</v>
      </c>
      <c r="K28" s="17"/>
      <c r="L28" s="14"/>
      <c r="M28" s="25">
        <v>60400</v>
      </c>
      <c r="N28" s="14"/>
      <c r="O28" s="39"/>
      <c r="P28" s="19"/>
      <c r="Q28" s="19"/>
      <c r="R28" s="3"/>
      <c r="S28" s="3"/>
      <c r="T28" s="3"/>
      <c r="U28" s="3"/>
      <c r="V28" s="3"/>
    </row>
    <row r="29" spans="2:22" ht="12.75">
      <c r="B29" s="54" t="s">
        <v>38</v>
      </c>
      <c r="C29" s="55"/>
      <c r="D29" s="14"/>
      <c r="E29" s="57">
        <f>E11*K8</f>
        <v>15000</v>
      </c>
      <c r="F29" s="13"/>
      <c r="J29" s="13"/>
      <c r="K29" s="13"/>
      <c r="L29" s="14"/>
      <c r="M29" s="14"/>
      <c r="N29" s="14"/>
      <c r="O29" s="19"/>
      <c r="P29" s="19"/>
      <c r="Q29" s="19"/>
      <c r="R29" s="3"/>
      <c r="S29" s="3"/>
      <c r="T29" s="3"/>
      <c r="U29" s="3"/>
      <c r="V29" s="3"/>
    </row>
    <row r="30" spans="2:22" ht="13.5" thickBot="1">
      <c r="B30" s="54" t="s">
        <v>39</v>
      </c>
      <c r="C30" s="55"/>
      <c r="D30" s="14"/>
      <c r="E30" s="61">
        <f>E27-(L15-L24)</f>
        <v>105600.40000000001</v>
      </c>
      <c r="F30" s="62" t="s">
        <v>33</v>
      </c>
      <c r="J30" s="13" t="s">
        <v>40</v>
      </c>
      <c r="K30" s="13"/>
      <c r="L30" s="14"/>
      <c r="M30" s="14"/>
      <c r="N30" s="14"/>
      <c r="R30" s="3"/>
      <c r="S30" s="3"/>
      <c r="T30" s="3"/>
      <c r="U30" s="3"/>
      <c r="V30" s="3"/>
    </row>
    <row r="31" spans="2:22" ht="13.5" thickTop="1">
      <c r="B31" s="13"/>
      <c r="C31" s="14"/>
      <c r="D31" s="14"/>
      <c r="E31" s="64" t="str">
        <f>IF(E30="","",IF(E30=2200,"Correct!","Try again!"))</f>
        <v>Try again!</v>
      </c>
      <c r="F31" s="13"/>
      <c r="J31" s="59" t="s">
        <v>41</v>
      </c>
      <c r="K31" s="60">
        <v>42</v>
      </c>
      <c r="L31" s="14"/>
      <c r="M31" s="14"/>
      <c r="N31" s="14"/>
      <c r="R31" s="3"/>
      <c r="S31" s="3"/>
      <c r="T31" s="3"/>
      <c r="U31" s="3"/>
      <c r="V31" s="3"/>
    </row>
    <row r="32" spans="1:22" ht="12.75">
      <c r="A32" s="6"/>
      <c r="B32" s="54" t="s">
        <v>42</v>
      </c>
      <c r="C32" s="55"/>
      <c r="D32" s="14"/>
      <c r="E32" s="65"/>
      <c r="F32" s="13"/>
      <c r="J32" s="13" t="s">
        <v>43</v>
      </c>
      <c r="K32" s="25">
        <v>11800</v>
      </c>
      <c r="L32" s="14" t="s">
        <v>44</v>
      </c>
      <c r="M32" s="14"/>
      <c r="N32" s="14"/>
      <c r="R32" s="3"/>
      <c r="S32" s="3"/>
      <c r="T32" s="3"/>
      <c r="U32" s="3"/>
      <c r="V32" s="3"/>
    </row>
    <row r="33" spans="2:20" ht="12.75">
      <c r="B33" s="54" t="s">
        <v>45</v>
      </c>
      <c r="C33" s="55"/>
      <c r="D33" s="14"/>
      <c r="E33" s="66">
        <f>K26</f>
        <v>5800</v>
      </c>
      <c r="F33" s="13"/>
      <c r="J33" s="14" t="s">
        <v>46</v>
      </c>
      <c r="K33" s="67">
        <f>L9/K8</f>
        <v>16.8</v>
      </c>
      <c r="R33" s="3"/>
      <c r="S33" s="3"/>
      <c r="T33" s="3"/>
    </row>
    <row r="34" spans="2:20" ht="12.75">
      <c r="B34" s="54" t="s">
        <v>47</v>
      </c>
      <c r="C34" s="55"/>
      <c r="D34" s="14"/>
      <c r="E34" s="68">
        <f>L26*E33</f>
        <v>75400</v>
      </c>
      <c r="F34" s="13"/>
      <c r="J34" s="4" t="s">
        <v>48</v>
      </c>
      <c r="K34" s="67">
        <f>K9/K8</f>
        <v>5</v>
      </c>
      <c r="R34" s="3"/>
      <c r="S34" s="3"/>
      <c r="T34" s="3"/>
    </row>
    <row r="35" spans="2:20" ht="12.75">
      <c r="B35" s="54" t="s">
        <v>49</v>
      </c>
      <c r="C35" s="55"/>
      <c r="D35" s="14"/>
      <c r="E35" s="68">
        <f>F12*E33</f>
        <v>69600</v>
      </c>
      <c r="F35" s="13"/>
      <c r="J35" t="s">
        <v>50</v>
      </c>
      <c r="K35" s="67">
        <f>K10/K8</f>
        <v>11.8</v>
      </c>
      <c r="R35" s="3"/>
      <c r="S35" s="3"/>
      <c r="T35" s="3"/>
    </row>
    <row r="36" spans="2:20" ht="13.5" thickBot="1">
      <c r="B36" s="54" t="s">
        <v>51</v>
      </c>
      <c r="C36" s="55"/>
      <c r="D36" s="14"/>
      <c r="E36" s="69">
        <f>E34-E35</f>
        <v>5800</v>
      </c>
      <c r="F36" s="62" t="s">
        <v>33</v>
      </c>
      <c r="J36" s="4"/>
      <c r="K36" s="67"/>
      <c r="O36" s="3"/>
      <c r="P36" s="3"/>
      <c r="Q36" s="3"/>
      <c r="R36" s="3"/>
      <c r="S36" s="3"/>
      <c r="T36" s="3"/>
    </row>
    <row r="37" spans="2:20" ht="13.5" thickTop="1">
      <c r="B37" s="13"/>
      <c r="C37" s="14"/>
      <c r="D37" s="14"/>
      <c r="E37" s="64" t="str">
        <f>IF(E36="","",IF(E36=5800,"Correct!","Try again!"))</f>
        <v>Correct!</v>
      </c>
      <c r="F37" s="13"/>
      <c r="J37"/>
      <c r="O37" s="3"/>
      <c r="P37" s="3"/>
      <c r="Q37" s="3"/>
      <c r="R37" s="3"/>
      <c r="S37" s="3"/>
      <c r="T37" s="3"/>
    </row>
    <row r="38" spans="2:20" ht="12.75">
      <c r="B38" s="54" t="s">
        <v>49</v>
      </c>
      <c r="C38" s="55"/>
      <c r="D38" s="14"/>
      <c r="E38" s="70">
        <f>F12</f>
        <v>12</v>
      </c>
      <c r="F38" s="13"/>
      <c r="J38" s="4"/>
      <c r="O38" s="3"/>
      <c r="P38" s="3"/>
      <c r="Q38" s="3"/>
      <c r="R38" s="3"/>
      <c r="S38" s="3"/>
      <c r="T38" s="3"/>
    </row>
    <row r="39" spans="2:20" ht="12.75">
      <c r="B39" s="54" t="s">
        <v>45</v>
      </c>
      <c r="C39" s="55"/>
      <c r="D39" s="14"/>
      <c r="E39" s="57">
        <f>E33*E38</f>
        <v>69600</v>
      </c>
      <c r="F39" s="13"/>
      <c r="J39"/>
      <c r="O39" s="3"/>
      <c r="P39" s="3"/>
      <c r="Q39" s="3"/>
      <c r="R39" s="3"/>
      <c r="S39" s="3"/>
      <c r="T39" s="3"/>
    </row>
    <row r="40" spans="2:20" ht="12.75">
      <c r="B40" s="54" t="s">
        <v>52</v>
      </c>
      <c r="C40" s="55"/>
      <c r="D40" s="14"/>
      <c r="E40" s="57">
        <f>E38*(1*K8)</f>
        <v>60000</v>
      </c>
      <c r="F40" s="13"/>
      <c r="J40" s="4"/>
      <c r="O40" s="3"/>
      <c r="P40" s="3"/>
      <c r="Q40" s="3"/>
      <c r="R40" s="3"/>
      <c r="S40" s="3"/>
      <c r="T40" s="3"/>
    </row>
    <row r="41" spans="2:19" ht="13.5" thickBot="1">
      <c r="B41" s="54" t="s">
        <v>53</v>
      </c>
      <c r="C41" s="55"/>
      <c r="D41" s="14"/>
      <c r="E41" s="61">
        <f>E39-E40</f>
        <v>9600</v>
      </c>
      <c r="F41" s="62" t="s">
        <v>33</v>
      </c>
      <c r="O41" s="3"/>
      <c r="P41" s="3"/>
      <c r="Q41" s="3"/>
      <c r="R41" s="3"/>
      <c r="S41" s="3"/>
    </row>
    <row r="42" spans="3:19" ht="13.5" thickTop="1">
      <c r="C42" s="71"/>
      <c r="D42" s="71"/>
      <c r="E42" s="47" t="str">
        <f>IF(E41="","",IF(E41=-2400,"Correct!","Try again!"))</f>
        <v>Try again!</v>
      </c>
      <c r="F42" s="72"/>
      <c r="G42" s="71"/>
      <c r="H42" s="71"/>
      <c r="I42" s="71"/>
      <c r="O42" s="3"/>
      <c r="P42" s="3"/>
      <c r="Q42" s="3"/>
      <c r="R42" s="3"/>
      <c r="S42" s="3"/>
    </row>
    <row r="43" spans="15:19" ht="12.75">
      <c r="O43" s="3"/>
      <c r="P43" s="73"/>
      <c r="Q43" s="73"/>
      <c r="R43" s="3"/>
      <c r="S43" s="3"/>
    </row>
    <row r="44" spans="2:19" ht="12.75">
      <c r="B44" s="9" t="s">
        <v>3</v>
      </c>
      <c r="C44" s="12"/>
      <c r="D44" s="12"/>
      <c r="E44" s="12"/>
      <c r="F44" s="12"/>
      <c r="G44" s="12"/>
      <c r="H44" s="12"/>
      <c r="I44" s="12"/>
      <c r="O44" s="3"/>
      <c r="P44" s="3"/>
      <c r="Q44" s="3"/>
      <c r="R44" s="3"/>
      <c r="S44" s="3"/>
    </row>
    <row r="45" spans="2:19" ht="12.75">
      <c r="B45" s="12" t="s">
        <v>54</v>
      </c>
      <c r="C45" s="12"/>
      <c r="D45" s="12"/>
      <c r="E45" s="12"/>
      <c r="F45" s="12"/>
      <c r="G45" s="12"/>
      <c r="H45" s="12"/>
      <c r="I45" s="12"/>
      <c r="O45" s="3"/>
      <c r="P45" s="3"/>
      <c r="Q45" s="3"/>
      <c r="R45" s="3"/>
      <c r="S45" s="3"/>
    </row>
    <row r="46" spans="2:19" ht="12.75">
      <c r="B46" s="12"/>
      <c r="C46" s="12"/>
      <c r="D46" s="12"/>
      <c r="E46" s="12"/>
      <c r="F46" s="12"/>
      <c r="G46" s="12"/>
      <c r="H46" s="12"/>
      <c r="I46" s="12"/>
      <c r="O46" s="3"/>
      <c r="P46" s="3"/>
      <c r="Q46" s="3"/>
      <c r="R46" s="3"/>
      <c r="S46" s="3"/>
    </row>
    <row r="47" spans="2:19" ht="12.75">
      <c r="B47" s="13"/>
      <c r="C47" s="74"/>
      <c r="D47" s="13"/>
      <c r="E47" s="74"/>
      <c r="F47" s="13"/>
      <c r="G47" s="13"/>
      <c r="H47" s="16" t="s">
        <v>6</v>
      </c>
      <c r="I47" s="16" t="s">
        <v>6</v>
      </c>
      <c r="O47" s="3"/>
      <c r="P47" s="3"/>
      <c r="Q47" s="3"/>
      <c r="R47" s="3"/>
      <c r="S47" s="3"/>
    </row>
    <row r="48" spans="2:19" ht="12.75">
      <c r="B48" s="75" t="s">
        <v>55</v>
      </c>
      <c r="C48" s="75" t="s">
        <v>55</v>
      </c>
      <c r="D48" s="75" t="s">
        <v>6</v>
      </c>
      <c r="E48" s="75" t="s">
        <v>6</v>
      </c>
      <c r="F48" s="76" t="s">
        <v>56</v>
      </c>
      <c r="G48" s="76" t="s">
        <v>56</v>
      </c>
      <c r="H48" s="16" t="s">
        <v>57</v>
      </c>
      <c r="I48" s="16" t="s">
        <v>57</v>
      </c>
      <c r="O48" s="3"/>
      <c r="P48" s="3"/>
      <c r="Q48" s="3"/>
      <c r="R48" s="3"/>
      <c r="S48" s="3"/>
    </row>
    <row r="49" spans="2:19" ht="12.75">
      <c r="B49" s="24" t="s">
        <v>57</v>
      </c>
      <c r="C49" s="77" t="s">
        <v>58</v>
      </c>
      <c r="D49" s="24" t="s">
        <v>57</v>
      </c>
      <c r="E49" s="77" t="s">
        <v>58</v>
      </c>
      <c r="F49" s="24" t="s">
        <v>59</v>
      </c>
      <c r="G49" s="78" t="s">
        <v>60</v>
      </c>
      <c r="H49" s="78" t="s">
        <v>60</v>
      </c>
      <c r="I49" s="78" t="s">
        <v>60</v>
      </c>
      <c r="O49" s="3"/>
      <c r="P49" s="3"/>
      <c r="Q49" s="3"/>
      <c r="R49" s="3"/>
      <c r="S49" s="3"/>
    </row>
    <row r="50" spans="2:19" ht="12.75">
      <c r="B50" s="66">
        <v>5800</v>
      </c>
      <c r="C50" s="30">
        <v>5.1</v>
      </c>
      <c r="D50" s="66">
        <v>6000</v>
      </c>
      <c r="E50" s="30">
        <v>5</v>
      </c>
      <c r="F50" s="79">
        <v>29580</v>
      </c>
      <c r="G50" s="80">
        <f>B50*E50</f>
        <v>29000</v>
      </c>
      <c r="H50" s="79">
        <f>D50*E50</f>
        <v>30000</v>
      </c>
      <c r="I50" s="79">
        <f>D50*E50</f>
        <v>30000</v>
      </c>
      <c r="O50" s="3"/>
      <c r="P50" s="3"/>
      <c r="Q50" s="3"/>
      <c r="R50" s="3"/>
      <c r="S50" s="3"/>
    </row>
    <row r="51" spans="2:19" ht="12.75">
      <c r="B51" s="13"/>
      <c r="C51" s="13"/>
      <c r="D51" s="13"/>
      <c r="E51" s="13"/>
      <c r="F51" s="13"/>
      <c r="G51" s="13"/>
      <c r="H51" s="74"/>
      <c r="I51" s="74"/>
      <c r="O51" s="3"/>
      <c r="P51" s="3"/>
      <c r="Q51" s="3"/>
      <c r="R51" s="3"/>
      <c r="S51" s="3"/>
    </row>
    <row r="52" spans="2:18" ht="12.75">
      <c r="B52" s="13"/>
      <c r="C52" s="13"/>
      <c r="D52" s="32" t="s">
        <v>61</v>
      </c>
      <c r="E52" s="13"/>
      <c r="F52" s="81">
        <f>(B50*C50)-(B50*E50)</f>
        <v>579.9999999999964</v>
      </c>
      <c r="G52" s="62" t="s">
        <v>62</v>
      </c>
      <c r="H52" s="74"/>
      <c r="I52" s="82" t="s">
        <v>63</v>
      </c>
      <c r="O52" s="3"/>
      <c r="P52" s="3"/>
      <c r="Q52" s="3"/>
      <c r="R52" s="3"/>
    </row>
    <row r="53" spans="2:17" ht="12.75">
      <c r="B53" s="13"/>
      <c r="C53" s="13"/>
      <c r="D53" s="32" t="s">
        <v>64</v>
      </c>
      <c r="E53" s="13"/>
      <c r="F53" s="83">
        <f>E50*(B50-D50)</f>
        <v>-1000</v>
      </c>
      <c r="G53" s="84" t="s">
        <v>33</v>
      </c>
      <c r="H53" s="13"/>
      <c r="I53" s="82" t="s">
        <v>65</v>
      </c>
      <c r="O53" s="3"/>
      <c r="P53" s="3"/>
      <c r="Q53" s="3"/>
    </row>
    <row r="54" spans="2:17" ht="13.5" thickBot="1">
      <c r="B54" s="13"/>
      <c r="C54" s="65"/>
      <c r="D54" s="85" t="s">
        <v>66</v>
      </c>
      <c r="E54" s="13"/>
      <c r="F54" s="61"/>
      <c r="G54" s="62"/>
      <c r="H54" s="13"/>
      <c r="I54" s="13"/>
      <c r="O54" s="3"/>
      <c r="P54" s="3"/>
      <c r="Q54" s="3"/>
    </row>
    <row r="55" spans="2:17" ht="13.5" thickTop="1">
      <c r="B55" s="3"/>
      <c r="C55" s="3"/>
      <c r="D55" s="3"/>
      <c r="E55" s="3" t="s">
        <v>67</v>
      </c>
      <c r="F55" s="3"/>
      <c r="G55" s="3"/>
      <c r="H55" s="3"/>
      <c r="I55" s="3"/>
      <c r="O55" s="3"/>
      <c r="P55" s="3"/>
      <c r="Q55" s="3"/>
    </row>
    <row r="56" spans="2:17" ht="12.75">
      <c r="B56" s="3"/>
      <c r="C56" s="3"/>
      <c r="D56" s="3"/>
      <c r="E56" s="3"/>
      <c r="F56" s="3"/>
      <c r="G56" s="3"/>
      <c r="H56" s="3"/>
      <c r="I56" s="3"/>
      <c r="O56" s="3"/>
      <c r="P56" s="3"/>
      <c r="Q56" s="3"/>
    </row>
    <row r="57" spans="2:17" ht="12.75">
      <c r="B57" s="9" t="s">
        <v>3</v>
      </c>
      <c r="C57" s="10"/>
      <c r="D57" s="10"/>
      <c r="G57" s="3"/>
      <c r="H57" s="3"/>
      <c r="I57" s="3"/>
      <c r="O57" s="3"/>
      <c r="P57" s="3"/>
      <c r="Q57" s="3"/>
    </row>
    <row r="58" spans="2:22" ht="12.75">
      <c r="B58" s="12" t="s">
        <v>68</v>
      </c>
      <c r="C58" s="10"/>
      <c r="D58" s="10"/>
      <c r="G58" s="3"/>
      <c r="H58" s="3"/>
      <c r="I58" s="3"/>
      <c r="O58" s="3"/>
      <c r="P58" s="3"/>
      <c r="Q58" s="3"/>
      <c r="S58" s="3"/>
      <c r="T58" s="3"/>
      <c r="U58" s="3"/>
      <c r="V58" s="3"/>
    </row>
    <row r="59" spans="2:22" ht="12.75">
      <c r="B59" s="13"/>
      <c r="C59" s="13"/>
      <c r="D59" s="13"/>
      <c r="G59" s="3"/>
      <c r="H59" s="3"/>
      <c r="I59" s="3"/>
      <c r="O59" s="3"/>
      <c r="P59" s="3"/>
      <c r="Q59" s="3"/>
      <c r="R59" s="3"/>
      <c r="S59" s="3"/>
      <c r="T59" s="3"/>
      <c r="U59" s="3"/>
      <c r="V59" s="3"/>
    </row>
    <row r="60" spans="2:22" ht="12.75">
      <c r="B60" s="13"/>
      <c r="C60" s="20" t="s">
        <v>69</v>
      </c>
      <c r="D60" s="76" t="s">
        <v>70</v>
      </c>
      <c r="G60" s="3"/>
      <c r="H60" s="3"/>
      <c r="I60" s="3"/>
      <c r="O60" s="3"/>
      <c r="P60" s="3"/>
      <c r="Q60" s="3"/>
      <c r="R60" s="3"/>
      <c r="S60" s="3"/>
      <c r="T60" s="3"/>
      <c r="U60" s="3"/>
      <c r="V60" s="3"/>
    </row>
    <row r="61" spans="2:22" ht="12.75">
      <c r="B61" s="76" t="s">
        <v>71</v>
      </c>
      <c r="C61" s="76" t="s">
        <v>72</v>
      </c>
      <c r="D61" s="16" t="s">
        <v>73</v>
      </c>
      <c r="G61" s="3"/>
      <c r="H61" s="3"/>
      <c r="I61" s="3"/>
      <c r="O61" s="3"/>
      <c r="P61" s="3"/>
      <c r="R61" s="3"/>
      <c r="S61" s="3"/>
      <c r="T61" s="3"/>
      <c r="U61" s="3"/>
      <c r="V61" s="3"/>
    </row>
    <row r="62" spans="2:22" ht="12.75">
      <c r="B62" s="24" t="s">
        <v>74</v>
      </c>
      <c r="C62" s="78" t="s">
        <v>70</v>
      </c>
      <c r="D62" s="78" t="s">
        <v>75</v>
      </c>
      <c r="G62" s="3"/>
      <c r="H62" s="3"/>
      <c r="I62" s="3"/>
      <c r="O62" s="3"/>
      <c r="P62" s="3"/>
      <c r="R62" s="3"/>
      <c r="S62" s="3"/>
      <c r="T62" s="3"/>
      <c r="U62" s="3"/>
      <c r="V62" s="3"/>
    </row>
    <row r="63" spans="2:22" ht="12.75">
      <c r="B63" s="79">
        <f>M28</f>
        <v>60400</v>
      </c>
      <c r="C63" s="80">
        <f>K10</f>
        <v>59000</v>
      </c>
      <c r="D63" s="79">
        <f>K35*K20</f>
        <v>70800</v>
      </c>
      <c r="G63" s="3"/>
      <c r="H63" s="3"/>
      <c r="I63" s="3"/>
      <c r="O63" s="3"/>
      <c r="P63" s="3"/>
      <c r="R63" s="3"/>
      <c r="S63" s="3"/>
      <c r="T63" s="3"/>
      <c r="U63" s="3"/>
      <c r="V63" s="3"/>
    </row>
    <row r="64" spans="2:22" ht="12.75">
      <c r="B64" s="13"/>
      <c r="C64" s="13"/>
      <c r="D64" s="13"/>
      <c r="G64" s="3"/>
      <c r="O64" s="3"/>
      <c r="P64" s="3"/>
      <c r="R64" s="3"/>
      <c r="S64" s="3"/>
      <c r="T64" s="3"/>
      <c r="U64" s="3"/>
      <c r="V64" s="3"/>
    </row>
    <row r="65" spans="2:22" ht="12.75">
      <c r="B65" s="32" t="s">
        <v>76</v>
      </c>
      <c r="C65" s="81">
        <f>B63-C63</f>
        <v>1400</v>
      </c>
      <c r="D65" s="86" t="s">
        <v>33</v>
      </c>
      <c r="G65" s="3"/>
      <c r="O65" s="3"/>
      <c r="P65" s="3"/>
      <c r="R65" s="3"/>
      <c r="S65" s="3"/>
      <c r="T65" s="3"/>
      <c r="U65" s="3"/>
      <c r="V65" s="3"/>
    </row>
    <row r="66" spans="2:22" ht="12.75">
      <c r="B66" s="32" t="s">
        <v>77</v>
      </c>
      <c r="C66" s="79">
        <f>K35*(K20-K26)</f>
        <v>2360</v>
      </c>
      <c r="D66" s="62" t="s">
        <v>33</v>
      </c>
      <c r="G66" s="3"/>
      <c r="O66" s="3"/>
      <c r="P66" s="3"/>
      <c r="R66" s="3"/>
      <c r="S66" s="3"/>
      <c r="T66" s="3"/>
      <c r="U66" s="3"/>
      <c r="V66" s="3"/>
    </row>
    <row r="67" spans="2:22" ht="12.75">
      <c r="B67" s="3"/>
      <c r="C67" s="3"/>
      <c r="D67" s="3"/>
      <c r="E67" s="3"/>
      <c r="F67" s="3"/>
      <c r="G67" s="3"/>
      <c r="H67" s="3"/>
      <c r="I67" s="3"/>
      <c r="O67" s="3"/>
      <c r="P67" s="3"/>
      <c r="Q67" s="3"/>
      <c r="R67" s="3"/>
      <c r="S67" s="3"/>
      <c r="T67" s="3"/>
      <c r="U67" s="3"/>
      <c r="V67" s="3"/>
    </row>
    <row r="68" spans="2:22" ht="12.75">
      <c r="B68" s="3"/>
      <c r="C68" s="3"/>
      <c r="D68" s="3"/>
      <c r="E68" s="3"/>
      <c r="F68" s="3"/>
      <c r="G68" s="3"/>
      <c r="H68" s="3"/>
      <c r="I68" s="3"/>
      <c r="O68" s="3"/>
      <c r="P68" s="3"/>
      <c r="Q68" s="3"/>
      <c r="R68" s="3"/>
      <c r="S68" s="3"/>
      <c r="T68" s="3"/>
      <c r="U68" s="3"/>
      <c r="V68" s="3"/>
    </row>
    <row r="69" spans="2:22" ht="12.75">
      <c r="B69" s="3"/>
      <c r="C69" s="3"/>
      <c r="D69" s="3"/>
      <c r="E69" s="3"/>
      <c r="F69" s="3"/>
      <c r="G69" s="3"/>
      <c r="H69" s="3"/>
      <c r="I69" s="3"/>
      <c r="O69" s="3"/>
      <c r="P69" s="3"/>
      <c r="Q69" s="3"/>
      <c r="R69" s="3"/>
      <c r="S69" s="3"/>
      <c r="T69" s="3"/>
      <c r="U69" s="3"/>
      <c r="V69" s="3"/>
    </row>
    <row r="70" spans="2:22" ht="12.75">
      <c r="B70" s="3"/>
      <c r="C70" s="3"/>
      <c r="D70" s="3"/>
      <c r="E70" s="3"/>
      <c r="F70" s="3"/>
      <c r="G70" s="3"/>
      <c r="H70" s="3"/>
      <c r="I70" s="3"/>
      <c r="O70" s="3"/>
      <c r="P70" s="3"/>
      <c r="Q70" s="3"/>
      <c r="R70" s="3"/>
      <c r="S70" s="3"/>
      <c r="T70" s="3"/>
      <c r="U70" s="3"/>
      <c r="V70" s="3"/>
    </row>
    <row r="71" spans="2:22" ht="12.75">
      <c r="B71" s="3"/>
      <c r="C71" s="3"/>
      <c r="D71" s="3"/>
      <c r="E71" s="3"/>
      <c r="F71" s="3"/>
      <c r="G71" s="3"/>
      <c r="H71" s="3"/>
      <c r="I71" s="3"/>
      <c r="O71" s="3"/>
      <c r="P71" s="3"/>
      <c r="Q71" s="3"/>
      <c r="R71" s="3"/>
      <c r="S71" s="3"/>
      <c r="T71" s="3"/>
      <c r="U71" s="3"/>
      <c r="V71" s="3"/>
    </row>
    <row r="72" spans="2:22" ht="12.75">
      <c r="B72" s="3"/>
      <c r="C72" s="3"/>
      <c r="D72" s="3"/>
      <c r="E72" s="3"/>
      <c r="F72" s="3"/>
      <c r="G72" s="3"/>
      <c r="H72" s="3"/>
      <c r="I72" s="3"/>
      <c r="O72" s="3"/>
      <c r="P72" s="3"/>
      <c r="Q72" s="3"/>
      <c r="R72" s="3"/>
      <c r="S72" s="3"/>
      <c r="T72" s="3"/>
      <c r="U72" s="3"/>
      <c r="V72" s="3"/>
    </row>
    <row r="73" spans="2:22" ht="12.75">
      <c r="B73" s="3"/>
      <c r="C73" s="3"/>
      <c r="D73" s="3"/>
      <c r="E73" s="3"/>
      <c r="F73" s="3"/>
      <c r="G73" s="3"/>
      <c r="H73" s="3"/>
      <c r="I73" s="3"/>
      <c r="O73" s="3"/>
      <c r="P73" s="3"/>
      <c r="Q73" s="3"/>
      <c r="R73" s="3"/>
      <c r="S73" s="3"/>
      <c r="T73" s="3"/>
      <c r="U73" s="3"/>
      <c r="V73" s="3"/>
    </row>
    <row r="74" spans="2:18" ht="12.75">
      <c r="B74" s="3"/>
      <c r="C74" s="3"/>
      <c r="D74" s="3"/>
      <c r="E74" s="3"/>
      <c r="F74" s="3"/>
      <c r="G74" s="3"/>
      <c r="H74" s="3"/>
      <c r="I74" s="3"/>
      <c r="O74" s="3"/>
      <c r="P74" s="3"/>
      <c r="Q74" s="3"/>
      <c r="R74" s="3"/>
    </row>
    <row r="75" spans="2:18" ht="12.75">
      <c r="B75" s="3"/>
      <c r="C75" s="3"/>
      <c r="D75" s="3"/>
      <c r="E75" s="3"/>
      <c r="F75" s="3"/>
      <c r="G75" s="3"/>
      <c r="O75" s="3"/>
      <c r="P75" s="3"/>
      <c r="Q75" s="3"/>
      <c r="R75" s="3"/>
    </row>
    <row r="76" spans="2:18" ht="12.75">
      <c r="B76" s="3"/>
      <c r="C76" s="3"/>
      <c r="D76" s="3"/>
      <c r="E76" s="3"/>
      <c r="F76" s="3"/>
      <c r="G76" s="3"/>
      <c r="O76" s="3"/>
      <c r="P76" s="3"/>
      <c r="Q76" s="3"/>
      <c r="R76" s="3"/>
    </row>
    <row r="77" spans="2:17" ht="12.75">
      <c r="B77" s="3"/>
      <c r="C77" s="3"/>
      <c r="D77" s="3"/>
      <c r="E77" s="3"/>
      <c r="F77" s="3"/>
      <c r="G77" s="3"/>
      <c r="O77" s="3"/>
      <c r="P77" s="3"/>
      <c r="Q77" s="3"/>
    </row>
    <row r="78" spans="2:17" ht="12.75">
      <c r="B78" s="3"/>
      <c r="C78" s="3"/>
      <c r="D78" s="3"/>
      <c r="E78" s="3"/>
      <c r="F78" s="3"/>
      <c r="G78" s="3"/>
      <c r="O78" s="3"/>
      <c r="P78" s="3"/>
      <c r="Q78" s="3"/>
    </row>
    <row r="79" spans="2:17" ht="12.75">
      <c r="B79" s="3"/>
      <c r="C79" s="3"/>
      <c r="D79" s="3"/>
      <c r="E79" s="3"/>
      <c r="F79" s="3"/>
      <c r="G79" s="3"/>
      <c r="O79" s="3"/>
      <c r="P79" s="3"/>
      <c r="Q79" s="3"/>
    </row>
    <row r="80" spans="2:17" ht="12.75">
      <c r="B80" s="3"/>
      <c r="C80" s="3"/>
      <c r="D80" s="3"/>
      <c r="E80" s="3"/>
      <c r="F80" s="3"/>
      <c r="G80" s="3"/>
      <c r="O80" s="3"/>
      <c r="P80" s="3"/>
      <c r="Q80" s="3"/>
    </row>
    <row r="81" spans="2:17" ht="12.75">
      <c r="B81" s="3"/>
      <c r="C81" s="3"/>
      <c r="D81" s="3"/>
      <c r="E81" s="3"/>
      <c r="F81" s="3"/>
      <c r="G81" s="3"/>
      <c r="O81" s="3"/>
      <c r="P81" s="3"/>
      <c r="Q81" s="3"/>
    </row>
    <row r="82" spans="2:17" ht="12.75">
      <c r="B82" s="3"/>
      <c r="C82" s="3"/>
      <c r="D82" s="3"/>
      <c r="E82" s="3"/>
      <c r="F82" s="3"/>
      <c r="G82" s="3"/>
      <c r="O82" s="3"/>
      <c r="P82" s="3"/>
      <c r="Q82" s="3"/>
    </row>
    <row r="83" spans="2:17" ht="12.75">
      <c r="B83" s="3"/>
      <c r="C83" s="3"/>
      <c r="D83" s="3"/>
      <c r="E83" s="3"/>
      <c r="F83" s="3"/>
      <c r="G83" s="3"/>
      <c r="O83" s="3"/>
      <c r="P83" s="3"/>
      <c r="Q83" s="3"/>
    </row>
    <row r="84" spans="2:17" ht="12.75">
      <c r="B84" s="3"/>
      <c r="C84" s="3"/>
      <c r="D84" s="3"/>
      <c r="E84" s="3"/>
      <c r="F84" s="3"/>
      <c r="G84" s="3"/>
      <c r="O84" s="3"/>
      <c r="P84" s="3"/>
      <c r="Q84" s="3"/>
    </row>
    <row r="85" spans="2:17" ht="12.75">
      <c r="B85" s="3"/>
      <c r="C85" s="3"/>
      <c r="D85" s="3"/>
      <c r="E85" s="3"/>
      <c r="F85" s="3"/>
      <c r="G85" s="3"/>
      <c r="O85" s="3"/>
      <c r="P85" s="3"/>
      <c r="Q85" s="3"/>
    </row>
    <row r="86" spans="2:17" ht="12.75">
      <c r="B86" s="3"/>
      <c r="C86" s="3"/>
      <c r="D86" s="3"/>
      <c r="E86" s="3"/>
      <c r="F86" s="3"/>
      <c r="G86" s="3"/>
      <c r="O86" s="3"/>
      <c r="P86" s="3"/>
      <c r="Q86" s="3"/>
    </row>
    <row r="87" spans="2:17" ht="12.75">
      <c r="B87" s="3"/>
      <c r="C87" s="3"/>
      <c r="D87" s="3"/>
      <c r="E87" s="3"/>
      <c r="O87" s="3"/>
      <c r="P87" s="3"/>
      <c r="Q87" s="3"/>
    </row>
    <row r="88" spans="2:17" ht="12.75">
      <c r="B88" s="3"/>
      <c r="C88" s="3"/>
      <c r="D88" s="3"/>
      <c r="E88" s="3"/>
      <c r="O88" s="3"/>
      <c r="P88" s="3"/>
      <c r="Q88" s="3"/>
    </row>
    <row r="89" spans="2:17" ht="12.75">
      <c r="B89" s="3"/>
      <c r="C89" s="3"/>
      <c r="D89" s="3"/>
      <c r="E89" s="3"/>
      <c r="F89" s="3"/>
      <c r="G89" s="3"/>
      <c r="O89" s="3"/>
      <c r="P89" s="3"/>
      <c r="Q89" s="3"/>
    </row>
    <row r="90" spans="2:17" ht="12.75">
      <c r="B90" s="3"/>
      <c r="C90" s="3"/>
      <c r="D90" s="3"/>
      <c r="E90" s="3"/>
      <c r="F90" s="3"/>
      <c r="G90" s="3"/>
      <c r="O90" s="3"/>
      <c r="P90" s="3"/>
      <c r="Q90" s="3"/>
    </row>
    <row r="91" spans="2:17" ht="12.75">
      <c r="B91" s="3"/>
      <c r="C91" s="3"/>
      <c r="D91" s="3"/>
      <c r="E91" s="3"/>
      <c r="F91" s="3"/>
      <c r="G91" s="3"/>
      <c r="O91" s="3"/>
      <c r="P91" s="3"/>
      <c r="Q91" s="3"/>
    </row>
    <row r="92" spans="2:17" ht="12.75">
      <c r="B92" s="3"/>
      <c r="C92" s="3"/>
      <c r="D92" s="3"/>
      <c r="E92" s="3"/>
      <c r="F92" s="3"/>
      <c r="G92" s="3"/>
      <c r="O92" s="3"/>
      <c r="P92" s="3"/>
      <c r="Q92" s="3"/>
    </row>
    <row r="93" spans="2:17" ht="12.75">
      <c r="B93" s="3"/>
      <c r="C93" s="3"/>
      <c r="D93" s="3"/>
      <c r="E93" s="3"/>
      <c r="F93" s="3"/>
      <c r="G93" s="3"/>
      <c r="O93" s="3"/>
      <c r="P93" s="3"/>
      <c r="Q93" s="3"/>
    </row>
    <row r="94" spans="2:17" ht="12.75">
      <c r="B94" s="3"/>
      <c r="C94" s="3"/>
      <c r="D94" s="3"/>
      <c r="E94" s="3"/>
      <c r="F94" s="3"/>
      <c r="G94" s="3"/>
      <c r="O94" s="3"/>
      <c r="P94" s="3"/>
      <c r="Q94" s="3"/>
    </row>
    <row r="95" spans="2:17" ht="12.75">
      <c r="B95" s="3"/>
      <c r="C95" s="3"/>
      <c r="D95" s="3"/>
      <c r="E95" s="3"/>
      <c r="F95" s="3"/>
      <c r="G95" s="3"/>
      <c r="O95" s="3"/>
      <c r="P95" s="3"/>
      <c r="Q95" s="3"/>
    </row>
    <row r="96" spans="2:17" ht="12.75">
      <c r="B96" s="3"/>
      <c r="C96" s="3"/>
      <c r="D96" s="3"/>
      <c r="E96" s="3"/>
      <c r="F96" s="3"/>
      <c r="G96" s="3"/>
      <c r="O96" s="3"/>
      <c r="P96" s="3"/>
      <c r="Q96" s="3"/>
    </row>
    <row r="97" spans="2:17" ht="12.75">
      <c r="B97" s="3"/>
      <c r="C97" s="3"/>
      <c r="D97" s="3"/>
      <c r="E97" s="3"/>
      <c r="F97" s="3"/>
      <c r="G97" s="3"/>
      <c r="O97" s="3"/>
      <c r="P97" s="3"/>
      <c r="Q97" s="3"/>
    </row>
    <row r="98" spans="2:17" ht="12.75">
      <c r="B98" s="3"/>
      <c r="C98" s="3"/>
      <c r="D98" s="3"/>
      <c r="E98" s="3"/>
      <c r="F98" s="3"/>
      <c r="G98" s="3"/>
      <c r="O98" s="3"/>
      <c r="P98" s="3"/>
      <c r="Q98" s="3"/>
    </row>
    <row r="99" spans="2:17" ht="12.75">
      <c r="B99" s="3"/>
      <c r="C99" s="3"/>
      <c r="D99" s="3"/>
      <c r="E99" s="3"/>
      <c r="F99" s="3"/>
      <c r="G99" s="3"/>
      <c r="O99" s="3"/>
      <c r="P99" s="3"/>
      <c r="Q99" s="3"/>
    </row>
    <row r="100" spans="2:17" ht="12.75">
      <c r="B100" s="3"/>
      <c r="C100" s="3"/>
      <c r="D100" s="3"/>
      <c r="E100" s="3"/>
      <c r="F100" s="3"/>
      <c r="G100" s="3"/>
      <c r="O100" s="3"/>
      <c r="P100" s="3"/>
      <c r="Q100" s="3"/>
    </row>
    <row r="101" spans="15:17" ht="12.75">
      <c r="O101" s="3"/>
      <c r="P101" s="3"/>
      <c r="Q101" s="3"/>
    </row>
    <row r="102" spans="2:17" ht="12.75">
      <c r="B102" s="3"/>
      <c r="C102" s="3"/>
      <c r="D102" s="3"/>
      <c r="E102" s="3"/>
      <c r="F102" s="3"/>
      <c r="G102" s="3"/>
      <c r="H102" s="3"/>
      <c r="I102" s="3"/>
      <c r="O102" s="3"/>
      <c r="P102" s="3"/>
      <c r="Q102" s="3"/>
    </row>
    <row r="103" spans="2:17" ht="12.75">
      <c r="B103" s="3"/>
      <c r="C103" s="3"/>
      <c r="D103" s="3"/>
      <c r="E103" s="3"/>
      <c r="F103" s="3"/>
      <c r="G103" s="3"/>
      <c r="H103" s="3"/>
      <c r="I103" s="3"/>
      <c r="O103" s="3"/>
      <c r="P103" s="3"/>
      <c r="Q103" s="3"/>
    </row>
    <row r="104" spans="2:17" ht="12.75">
      <c r="B104" s="3"/>
      <c r="C104" s="3"/>
      <c r="D104" s="3"/>
      <c r="E104" s="3"/>
      <c r="F104" s="3"/>
      <c r="G104" s="3"/>
      <c r="H104" s="3"/>
      <c r="I104" s="3"/>
      <c r="O104" s="3"/>
      <c r="P104" s="3"/>
      <c r="Q104" s="3"/>
    </row>
    <row r="105" spans="2:17" ht="12.75">
      <c r="B105" s="3"/>
      <c r="C105" s="3"/>
      <c r="D105" s="3"/>
      <c r="E105" s="3"/>
      <c r="F105" s="3"/>
      <c r="G105" s="3"/>
      <c r="H105" s="3"/>
      <c r="I105" s="3"/>
      <c r="O105" s="3"/>
      <c r="P105" s="3"/>
      <c r="Q105" s="3"/>
    </row>
    <row r="106" spans="2:17" ht="12.75">
      <c r="B106" s="3"/>
      <c r="C106" s="3"/>
      <c r="D106" s="3"/>
      <c r="E106" s="3"/>
      <c r="F106" s="3"/>
      <c r="G106" s="3"/>
      <c r="H106" s="3"/>
      <c r="I106" s="3"/>
      <c r="O106" s="3"/>
      <c r="P106" s="3"/>
      <c r="Q106" s="3"/>
    </row>
    <row r="107" spans="2:17" ht="12.75">
      <c r="B107" s="3"/>
      <c r="C107" s="3"/>
      <c r="D107" s="3"/>
      <c r="E107" s="3"/>
      <c r="F107" s="3"/>
      <c r="G107" s="3"/>
      <c r="H107" s="3"/>
      <c r="I107" s="3"/>
      <c r="O107" s="3"/>
      <c r="P107" s="3"/>
      <c r="Q107" s="3"/>
    </row>
    <row r="108" spans="2:17" ht="12.75">
      <c r="B108" s="3"/>
      <c r="C108" s="3"/>
      <c r="D108" s="3"/>
      <c r="E108" s="3"/>
      <c r="F108" s="3"/>
      <c r="G108" s="3"/>
      <c r="H108" s="3"/>
      <c r="I108" s="3"/>
      <c r="O108" s="3"/>
      <c r="P108" s="3"/>
      <c r="Q108" s="3"/>
    </row>
    <row r="109" spans="2:17" ht="12.75">
      <c r="B109" s="3"/>
      <c r="C109" s="3"/>
      <c r="D109" s="3"/>
      <c r="E109" s="3"/>
      <c r="F109" s="3"/>
      <c r="G109" s="3"/>
      <c r="H109" s="3"/>
      <c r="I109" s="3"/>
      <c r="O109" s="3"/>
      <c r="P109" s="3"/>
      <c r="Q109" s="3"/>
    </row>
    <row r="110" spans="2:16" ht="12.75">
      <c r="B110" s="3"/>
      <c r="C110" s="3"/>
      <c r="D110" s="3"/>
      <c r="E110" s="3"/>
      <c r="F110" s="3"/>
      <c r="G110" s="3"/>
      <c r="H110" s="3"/>
      <c r="I110" s="3"/>
      <c r="O110" s="3"/>
      <c r="P110" s="3"/>
    </row>
    <row r="111" spans="2:16" ht="12.75">
      <c r="B111" s="3"/>
      <c r="C111" s="3"/>
      <c r="D111" s="3"/>
      <c r="E111" s="3"/>
      <c r="F111" s="3"/>
      <c r="G111" s="3"/>
      <c r="H111" s="3"/>
      <c r="I111" s="3"/>
      <c r="O111" s="3"/>
      <c r="P111" s="3"/>
    </row>
    <row r="112" spans="2:16" ht="12.75">
      <c r="B112" s="3"/>
      <c r="C112" s="3"/>
      <c r="D112" s="3"/>
      <c r="E112" s="3"/>
      <c r="F112" s="3"/>
      <c r="G112" s="3"/>
      <c r="H112" s="3"/>
      <c r="I112" s="3"/>
      <c r="O112" s="3"/>
      <c r="P112" s="3"/>
    </row>
    <row r="113" spans="2:16" ht="12.75">
      <c r="B113" s="3"/>
      <c r="C113" s="3"/>
      <c r="D113" s="3"/>
      <c r="E113" s="3"/>
      <c r="F113" s="3"/>
      <c r="G113" s="3"/>
      <c r="H113" s="3"/>
      <c r="I113" s="3"/>
      <c r="O113" s="3"/>
      <c r="P113" s="3"/>
    </row>
    <row r="114" spans="2:16" ht="12.75">
      <c r="B114" s="3"/>
      <c r="C114" s="3"/>
      <c r="D114" s="3"/>
      <c r="E114" s="3"/>
      <c r="F114" s="3"/>
      <c r="G114" s="3"/>
      <c r="H114" s="3"/>
      <c r="I114" s="3"/>
      <c r="O114" s="3"/>
      <c r="P114" s="3"/>
    </row>
    <row r="115" spans="2:16" ht="12.75">
      <c r="B115" s="3"/>
      <c r="C115" s="3"/>
      <c r="D115" s="3"/>
      <c r="E115" s="3"/>
      <c r="F115" s="3"/>
      <c r="G115" s="3"/>
      <c r="H115" s="3"/>
      <c r="I115" s="3"/>
      <c r="O115" s="3"/>
      <c r="P115" s="3"/>
    </row>
    <row r="116" spans="2:16" ht="12.75">
      <c r="B116" s="3"/>
      <c r="C116" s="3"/>
      <c r="D116" s="3"/>
      <c r="E116" s="3"/>
      <c r="F116" s="3"/>
      <c r="G116" s="3"/>
      <c r="H116" s="3"/>
      <c r="I116" s="3"/>
      <c r="O116" s="3"/>
      <c r="P116" s="3"/>
    </row>
    <row r="117" spans="2:16" ht="12.75">
      <c r="B117" s="3"/>
      <c r="C117" s="3"/>
      <c r="D117" s="3"/>
      <c r="E117" s="3"/>
      <c r="F117" s="3"/>
      <c r="G117" s="3"/>
      <c r="H117" s="3"/>
      <c r="I117" s="3"/>
      <c r="O117" s="3"/>
      <c r="P117" s="3"/>
    </row>
    <row r="118" spans="2:16" ht="12.75">
      <c r="B118" s="3"/>
      <c r="C118" s="3"/>
      <c r="D118" s="3"/>
      <c r="E118" s="3"/>
      <c r="F118" s="3"/>
      <c r="G118" s="3"/>
      <c r="H118" s="3"/>
      <c r="I118" s="3"/>
      <c r="O118" s="3"/>
      <c r="P118" s="3"/>
    </row>
    <row r="119" spans="2:16" ht="12.75">
      <c r="B119" s="3"/>
      <c r="C119" s="3"/>
      <c r="D119" s="3"/>
      <c r="E119" s="3"/>
      <c r="F119" s="3"/>
      <c r="G119" s="3"/>
      <c r="H119" s="3"/>
      <c r="I119" s="3"/>
      <c r="O119" s="3"/>
      <c r="P119" s="3"/>
    </row>
    <row r="120" spans="2:16" ht="12.75">
      <c r="B120" s="3"/>
      <c r="C120" s="3"/>
      <c r="D120" s="3"/>
      <c r="E120" s="3"/>
      <c r="F120" s="3"/>
      <c r="G120" s="3"/>
      <c r="H120" s="3"/>
      <c r="I120" s="3"/>
      <c r="O120" s="3"/>
      <c r="P120" s="3"/>
    </row>
    <row r="121" spans="2:16" ht="12.75">
      <c r="B121" s="3"/>
      <c r="C121" s="3"/>
      <c r="D121" s="3"/>
      <c r="E121" s="3"/>
      <c r="F121" s="3"/>
      <c r="G121" s="3"/>
      <c r="H121" s="3"/>
      <c r="I121" s="3"/>
      <c r="O121" s="3"/>
      <c r="P121" s="3"/>
    </row>
    <row r="122" spans="2:16" ht="12.75">
      <c r="B122" s="3"/>
      <c r="C122" s="3"/>
      <c r="D122" s="3"/>
      <c r="E122" s="3"/>
      <c r="F122" s="3"/>
      <c r="G122" s="3"/>
      <c r="H122" s="3"/>
      <c r="I122" s="3"/>
      <c r="O122" s="3"/>
      <c r="P122" s="3"/>
    </row>
    <row r="123" spans="2:16" ht="12.75">
      <c r="B123" s="3"/>
      <c r="C123" s="3"/>
      <c r="D123" s="3"/>
      <c r="E123" s="3"/>
      <c r="F123" s="3"/>
      <c r="G123" s="3"/>
      <c r="H123" s="3"/>
      <c r="I123" s="3"/>
      <c r="O123" s="3"/>
      <c r="P123" s="3"/>
    </row>
    <row r="124" spans="2:16" ht="12.75">
      <c r="B124" s="3"/>
      <c r="C124" s="3"/>
      <c r="D124" s="3"/>
      <c r="E124" s="3"/>
      <c r="F124" s="3"/>
      <c r="G124" s="3"/>
      <c r="H124" s="3"/>
      <c r="I124" s="3"/>
      <c r="O124" s="3"/>
      <c r="P124" s="3"/>
    </row>
    <row r="125" spans="2:16" ht="12.75">
      <c r="B125" s="3"/>
      <c r="C125" s="3"/>
      <c r="D125" s="3"/>
      <c r="E125" s="3"/>
      <c r="F125" s="3"/>
      <c r="G125" s="3"/>
      <c r="H125" s="3"/>
      <c r="I125" s="3"/>
      <c r="O125" s="3"/>
      <c r="P125" s="3"/>
    </row>
    <row r="126" spans="2:16" ht="12.75">
      <c r="B126" s="3"/>
      <c r="C126" s="3"/>
      <c r="D126" s="3"/>
      <c r="E126" s="3"/>
      <c r="F126" s="3"/>
      <c r="G126" s="3"/>
      <c r="H126" s="3"/>
      <c r="I126" s="3"/>
      <c r="O126" s="3"/>
      <c r="P126" s="3"/>
    </row>
    <row r="127" spans="2:9" ht="12.75">
      <c r="B127" s="3"/>
      <c r="C127" s="3"/>
      <c r="D127" s="3"/>
      <c r="E127" s="3"/>
      <c r="F127" s="3"/>
      <c r="G127" s="3"/>
      <c r="H127" s="3"/>
      <c r="I127" s="3"/>
    </row>
    <row r="128" spans="2:9" ht="12.75">
      <c r="B128" s="3"/>
      <c r="C128" s="3"/>
      <c r="D128" s="3"/>
      <c r="E128" s="3"/>
      <c r="F128" s="3"/>
      <c r="G128" s="3"/>
      <c r="H128" s="3"/>
      <c r="I128" s="3"/>
    </row>
    <row r="129" spans="2:9" ht="12.75">
      <c r="B129" s="3"/>
      <c r="C129" s="3"/>
      <c r="D129" s="3"/>
      <c r="E129" s="3"/>
      <c r="F129" s="3"/>
      <c r="G129" s="3"/>
      <c r="H129" s="3"/>
      <c r="I129" s="3"/>
    </row>
    <row r="130" spans="2:9" ht="12.75">
      <c r="B130" s="3"/>
      <c r="C130" s="3"/>
      <c r="D130" s="3"/>
      <c r="E130" s="3"/>
      <c r="F130" s="3"/>
      <c r="G130" s="3"/>
      <c r="H130" s="3"/>
      <c r="I130" s="3"/>
    </row>
    <row r="131" spans="2:9" ht="12.75">
      <c r="B131" s="3"/>
      <c r="C131" s="3"/>
      <c r="D131" s="3"/>
      <c r="E131" s="3"/>
      <c r="F131" s="3"/>
      <c r="G131" s="3"/>
      <c r="H131" s="3"/>
      <c r="I131" s="3"/>
    </row>
    <row r="132" spans="2:9" ht="12.75">
      <c r="B132" s="3"/>
      <c r="C132" s="3"/>
      <c r="D132" s="3"/>
      <c r="E132" s="3"/>
      <c r="F132" s="3"/>
      <c r="G132" s="3"/>
      <c r="H132" s="3"/>
      <c r="I132" s="3"/>
    </row>
    <row r="133" spans="2:19" ht="12.75">
      <c r="B133" s="3"/>
      <c r="C133" s="3"/>
      <c r="D133" s="3"/>
      <c r="E133" s="3"/>
      <c r="F133" s="3"/>
      <c r="G133" s="3"/>
      <c r="H133" s="3"/>
      <c r="I133" s="3"/>
      <c r="S133" s="3"/>
    </row>
    <row r="134" spans="2:19" ht="12.75">
      <c r="B134" s="3"/>
      <c r="C134" s="3"/>
      <c r="D134" s="3"/>
      <c r="E134" s="3"/>
      <c r="F134" s="3"/>
      <c r="G134" s="3"/>
      <c r="H134" s="3"/>
      <c r="I134" s="3"/>
      <c r="R134" s="3"/>
      <c r="S134" s="3"/>
    </row>
    <row r="135" spans="2:19" ht="12.75">
      <c r="B135" s="3"/>
      <c r="C135" s="3"/>
      <c r="D135" s="3"/>
      <c r="E135" s="3"/>
      <c r="F135" s="3"/>
      <c r="G135" s="3"/>
      <c r="H135" s="3"/>
      <c r="I135" s="3"/>
      <c r="R135" s="3"/>
      <c r="S135" s="3"/>
    </row>
    <row r="136" spans="2:19" ht="12.75">
      <c r="B136" s="3"/>
      <c r="C136" s="3"/>
      <c r="D136" s="3"/>
      <c r="E136" s="3"/>
      <c r="F136" s="3"/>
      <c r="G136" s="3"/>
      <c r="H136" s="3"/>
      <c r="I136" s="3"/>
      <c r="R136" s="3"/>
      <c r="S136" s="3"/>
    </row>
    <row r="137" spans="2:19" ht="12.75">
      <c r="B137" s="3"/>
      <c r="C137" s="3"/>
      <c r="D137" s="3"/>
      <c r="E137" s="3"/>
      <c r="F137" s="3"/>
      <c r="G137" s="3"/>
      <c r="H137" s="3"/>
      <c r="I137" s="3"/>
      <c r="R137" s="3"/>
      <c r="S137" s="3"/>
    </row>
    <row r="138" spans="2:19" ht="12.75">
      <c r="B138" s="3"/>
      <c r="C138" s="3"/>
      <c r="D138" s="3"/>
      <c r="E138" s="3"/>
      <c r="F138" s="3"/>
      <c r="G138" s="3"/>
      <c r="H138" s="3"/>
      <c r="I138" s="3"/>
      <c r="R138" s="3"/>
      <c r="S138" s="3"/>
    </row>
    <row r="139" spans="2:19" ht="12.75">
      <c r="B139" s="3"/>
      <c r="C139" s="3"/>
      <c r="D139" s="3"/>
      <c r="E139" s="3"/>
      <c r="F139" s="3"/>
      <c r="G139" s="3"/>
      <c r="H139" s="3"/>
      <c r="I139" s="3"/>
      <c r="R139" s="3"/>
      <c r="S139" s="3"/>
    </row>
    <row r="140" spans="2:19" ht="12.75">
      <c r="B140" s="3"/>
      <c r="C140" s="3"/>
      <c r="D140" s="3"/>
      <c r="E140" s="3"/>
      <c r="F140" s="3"/>
      <c r="G140" s="3"/>
      <c r="H140" s="3"/>
      <c r="I140" s="3"/>
      <c r="R140" s="3"/>
      <c r="S140" s="3"/>
    </row>
    <row r="141" spans="2:19" ht="12.75">
      <c r="B141" s="3"/>
      <c r="C141" s="3"/>
      <c r="D141" s="3"/>
      <c r="E141" s="3"/>
      <c r="F141" s="3"/>
      <c r="G141" s="3"/>
      <c r="H141" s="3"/>
      <c r="I141" s="3"/>
      <c r="R141" s="3"/>
      <c r="S141" s="3"/>
    </row>
    <row r="142" spans="2:19" ht="12.75">
      <c r="B142" s="3"/>
      <c r="C142" s="3"/>
      <c r="D142" s="3"/>
      <c r="E142" s="3"/>
      <c r="F142" s="3"/>
      <c r="G142" s="3"/>
      <c r="H142" s="3"/>
      <c r="I142" s="3"/>
      <c r="R142" s="3"/>
      <c r="S142" s="3"/>
    </row>
    <row r="143" spans="2:19" ht="12.75">
      <c r="B143" s="3"/>
      <c r="C143" s="3"/>
      <c r="D143" s="3"/>
      <c r="E143" s="3"/>
      <c r="F143" s="3"/>
      <c r="G143" s="3"/>
      <c r="H143" s="3"/>
      <c r="I143" s="3"/>
      <c r="O143" s="3"/>
      <c r="P143" s="3"/>
      <c r="Q143" s="3"/>
      <c r="R143" s="3"/>
      <c r="S143" s="3"/>
    </row>
    <row r="144" spans="2:19" ht="12.75">
      <c r="B144" s="3"/>
      <c r="C144" s="3"/>
      <c r="D144" s="3"/>
      <c r="E144" s="3"/>
      <c r="F144" s="3"/>
      <c r="G144" s="3"/>
      <c r="H144" s="3"/>
      <c r="I144" s="3"/>
      <c r="O144" s="3"/>
      <c r="P144" s="3"/>
      <c r="Q144" s="3"/>
      <c r="R144" s="3"/>
      <c r="S144" s="3"/>
    </row>
    <row r="145" spans="2:19" ht="12.75">
      <c r="B145" s="3"/>
      <c r="C145" s="3"/>
      <c r="D145" s="3"/>
      <c r="E145" s="3"/>
      <c r="F145" s="3"/>
      <c r="G145" s="3"/>
      <c r="H145" s="3"/>
      <c r="I145" s="3"/>
      <c r="O145" s="3"/>
      <c r="P145" s="3"/>
      <c r="Q145" s="3"/>
      <c r="R145" s="3"/>
      <c r="S145" s="3"/>
    </row>
    <row r="146" spans="2:19" ht="12.75">
      <c r="B146" s="3"/>
      <c r="C146" s="3"/>
      <c r="D146" s="3"/>
      <c r="E146" s="3"/>
      <c r="F146" s="3"/>
      <c r="G146" s="3"/>
      <c r="H146" s="3"/>
      <c r="I146" s="3"/>
      <c r="O146" s="3"/>
      <c r="P146" s="3"/>
      <c r="Q146" s="3"/>
      <c r="R146" s="3"/>
      <c r="S146" s="3"/>
    </row>
    <row r="147" spans="2:19" ht="12.75">
      <c r="B147" s="3"/>
      <c r="C147" s="3"/>
      <c r="D147" s="3"/>
      <c r="E147" s="3"/>
      <c r="F147" s="3"/>
      <c r="G147" s="3"/>
      <c r="H147" s="3"/>
      <c r="I147" s="3"/>
      <c r="O147" s="3"/>
      <c r="P147" s="3"/>
      <c r="Q147" s="3"/>
      <c r="R147" s="3"/>
      <c r="S147" s="3"/>
    </row>
    <row r="148" spans="2:19" ht="12.75">
      <c r="B148" s="3"/>
      <c r="C148" s="3"/>
      <c r="D148" s="3"/>
      <c r="E148" s="3"/>
      <c r="F148" s="3"/>
      <c r="G148" s="3"/>
      <c r="H148" s="3"/>
      <c r="I148" s="3"/>
      <c r="O148" s="3"/>
      <c r="P148" s="3"/>
      <c r="Q148" s="3"/>
      <c r="R148" s="3"/>
      <c r="S148" s="3"/>
    </row>
    <row r="149" spans="2:19" ht="12.75">
      <c r="B149" s="3"/>
      <c r="C149" s="3"/>
      <c r="D149" s="3"/>
      <c r="E149" s="3"/>
      <c r="F149" s="3"/>
      <c r="G149" s="3"/>
      <c r="H149" s="3"/>
      <c r="I149" s="3"/>
      <c r="O149" s="3"/>
      <c r="P149" s="3"/>
      <c r="Q149" s="3"/>
      <c r="R149" s="3"/>
      <c r="S149" s="3"/>
    </row>
    <row r="150" spans="2:19" ht="12.75">
      <c r="B150" s="3"/>
      <c r="C150" s="3"/>
      <c r="D150" s="3"/>
      <c r="E150" s="3"/>
      <c r="F150" s="3"/>
      <c r="G150" s="3"/>
      <c r="H150" s="3"/>
      <c r="I150" s="3"/>
      <c r="O150" s="3"/>
      <c r="P150" s="3"/>
      <c r="Q150" s="3"/>
      <c r="R150" s="3"/>
      <c r="S150" s="3"/>
    </row>
    <row r="151" spans="2:19" ht="12.75">
      <c r="B151" s="3"/>
      <c r="C151" s="3"/>
      <c r="D151" s="3"/>
      <c r="E151" s="3"/>
      <c r="F151" s="3"/>
      <c r="G151" s="3"/>
      <c r="H151" s="3"/>
      <c r="I151" s="3"/>
      <c r="O151" s="3"/>
      <c r="P151" s="3"/>
      <c r="Q151" s="3"/>
      <c r="R151" s="3"/>
      <c r="S151" s="3"/>
    </row>
    <row r="152" spans="2:19" ht="12.75">
      <c r="B152" s="3"/>
      <c r="C152" s="3"/>
      <c r="D152" s="3"/>
      <c r="E152" s="3"/>
      <c r="F152" s="3"/>
      <c r="G152" s="3"/>
      <c r="H152" s="3"/>
      <c r="I152" s="3"/>
      <c r="O152" s="3"/>
      <c r="P152" s="3"/>
      <c r="Q152" s="3"/>
      <c r="R152" s="3"/>
      <c r="S152" s="3"/>
    </row>
    <row r="153" spans="2:19" ht="12.75">
      <c r="B153" s="3"/>
      <c r="C153" s="3"/>
      <c r="D153" s="3"/>
      <c r="E153" s="3"/>
      <c r="F153" s="3"/>
      <c r="G153" s="3"/>
      <c r="H153" s="3"/>
      <c r="I153" s="3"/>
      <c r="O153" s="3"/>
      <c r="P153" s="3"/>
      <c r="Q153" s="3"/>
      <c r="R153" s="3"/>
      <c r="S153" s="3"/>
    </row>
    <row r="154" spans="2:19" ht="12.75">
      <c r="B154" s="3"/>
      <c r="C154" s="3"/>
      <c r="D154" s="3"/>
      <c r="E154" s="3"/>
      <c r="F154" s="3"/>
      <c r="G154" s="3"/>
      <c r="H154" s="3"/>
      <c r="I154" s="3"/>
      <c r="O154" s="3"/>
      <c r="P154" s="3"/>
      <c r="Q154" s="3"/>
      <c r="R154" s="3"/>
      <c r="S154" s="3"/>
    </row>
    <row r="155" spans="2:19" ht="12.75">
      <c r="B155" s="3"/>
      <c r="C155" s="3"/>
      <c r="D155" s="3"/>
      <c r="E155" s="3"/>
      <c r="F155" s="3"/>
      <c r="G155" s="3"/>
      <c r="H155" s="3"/>
      <c r="I155" s="3"/>
      <c r="O155" s="3"/>
      <c r="P155" s="3"/>
      <c r="Q155" s="3"/>
      <c r="R155" s="3"/>
      <c r="S155" s="3"/>
    </row>
    <row r="156" spans="2:19" ht="12.75">
      <c r="B156" s="3"/>
      <c r="C156" s="3"/>
      <c r="D156" s="3"/>
      <c r="E156" s="3"/>
      <c r="F156" s="3"/>
      <c r="G156" s="3"/>
      <c r="H156" s="3"/>
      <c r="I156" s="3"/>
      <c r="O156" s="3"/>
      <c r="P156" s="3"/>
      <c r="Q156" s="3"/>
      <c r="R156" s="3"/>
      <c r="S156" s="3"/>
    </row>
    <row r="157" spans="2:19" ht="12.75">
      <c r="B157" s="3"/>
      <c r="C157" s="3"/>
      <c r="D157" s="3"/>
      <c r="E157" s="3"/>
      <c r="F157" s="3"/>
      <c r="G157" s="3"/>
      <c r="H157" s="3"/>
      <c r="I157" s="3"/>
      <c r="O157" s="3"/>
      <c r="P157" s="3"/>
      <c r="Q157" s="3"/>
      <c r="R157" s="3"/>
      <c r="S157" s="3"/>
    </row>
    <row r="158" spans="2:19" ht="12.75">
      <c r="B158" s="3"/>
      <c r="C158" s="3"/>
      <c r="D158" s="3"/>
      <c r="E158" s="3"/>
      <c r="F158" s="3"/>
      <c r="G158" s="3"/>
      <c r="H158" s="3"/>
      <c r="I158" s="3"/>
      <c r="O158" s="3"/>
      <c r="P158" s="3"/>
      <c r="Q158" s="3"/>
      <c r="R158" s="3"/>
      <c r="S158" s="3"/>
    </row>
    <row r="159" spans="2:19" ht="12.75">
      <c r="B159" s="3"/>
      <c r="C159" s="3"/>
      <c r="D159" s="3"/>
      <c r="E159" s="3"/>
      <c r="F159" s="3"/>
      <c r="G159" s="3"/>
      <c r="H159" s="3"/>
      <c r="I159" s="3"/>
      <c r="O159" s="3"/>
      <c r="P159" s="3"/>
      <c r="Q159" s="3"/>
      <c r="R159" s="3"/>
      <c r="S159" s="3"/>
    </row>
    <row r="160" spans="2:19" ht="12.75">
      <c r="B160" s="3"/>
      <c r="C160" s="3"/>
      <c r="D160" s="3"/>
      <c r="E160" s="3"/>
      <c r="F160" s="3"/>
      <c r="G160" s="3"/>
      <c r="H160" s="3"/>
      <c r="I160" s="3"/>
      <c r="O160" s="3"/>
      <c r="P160" s="3"/>
      <c r="Q160" s="3"/>
      <c r="R160" s="3"/>
      <c r="S160" s="3"/>
    </row>
    <row r="161" spans="2:19" ht="12.75">
      <c r="B161" s="3"/>
      <c r="C161" s="3"/>
      <c r="D161" s="3"/>
      <c r="E161" s="3"/>
      <c r="F161" s="3"/>
      <c r="G161" s="3"/>
      <c r="H161" s="3"/>
      <c r="I161" s="3"/>
      <c r="O161" s="3"/>
      <c r="P161" s="3"/>
      <c r="Q161" s="3"/>
      <c r="R161" s="3"/>
      <c r="S161" s="3"/>
    </row>
    <row r="162" spans="2:19" ht="12.75">
      <c r="B162" s="3"/>
      <c r="C162" s="3"/>
      <c r="D162" s="3"/>
      <c r="E162" s="3"/>
      <c r="F162" s="3"/>
      <c r="G162" s="3"/>
      <c r="H162" s="3"/>
      <c r="I162" s="3"/>
      <c r="O162" s="3"/>
      <c r="P162" s="3"/>
      <c r="Q162" s="3"/>
      <c r="R162" s="3"/>
      <c r="S162" s="3"/>
    </row>
    <row r="163" spans="2:19" ht="12.75">
      <c r="B163" s="3"/>
      <c r="C163" s="3"/>
      <c r="D163" s="3"/>
      <c r="E163" s="3"/>
      <c r="F163" s="3"/>
      <c r="G163" s="3"/>
      <c r="H163" s="3"/>
      <c r="I163" s="3"/>
      <c r="O163" s="3"/>
      <c r="P163" s="3"/>
      <c r="Q163" s="3"/>
      <c r="R163" s="3"/>
      <c r="S163" s="3"/>
    </row>
    <row r="164" spans="2:19" ht="12.75">
      <c r="B164" s="3"/>
      <c r="C164" s="3"/>
      <c r="D164" s="3"/>
      <c r="E164" s="3"/>
      <c r="F164" s="3"/>
      <c r="G164" s="3"/>
      <c r="H164" s="3"/>
      <c r="I164" s="3"/>
      <c r="O164" s="3"/>
      <c r="P164" s="3"/>
      <c r="Q164" s="3"/>
      <c r="R164" s="3"/>
      <c r="S164" s="3"/>
    </row>
    <row r="165" spans="2:19" ht="12.75">
      <c r="B165" s="3"/>
      <c r="C165" s="3"/>
      <c r="D165" s="3"/>
      <c r="E165" s="3"/>
      <c r="F165" s="3"/>
      <c r="G165" s="3"/>
      <c r="H165" s="3"/>
      <c r="I165" s="3"/>
      <c r="O165" s="3"/>
      <c r="P165" s="3"/>
      <c r="Q165" s="3"/>
      <c r="R165" s="3"/>
      <c r="S165" s="3"/>
    </row>
    <row r="166" spans="2:19" ht="12.75">
      <c r="B166" s="3"/>
      <c r="C166" s="3"/>
      <c r="D166" s="3"/>
      <c r="E166" s="3"/>
      <c r="F166" s="3"/>
      <c r="G166" s="3"/>
      <c r="H166" s="3"/>
      <c r="I166" s="3"/>
      <c r="O166" s="3"/>
      <c r="P166" s="3"/>
      <c r="Q166" s="3"/>
      <c r="R166" s="3"/>
      <c r="S166" s="3"/>
    </row>
    <row r="167" spans="2:19" ht="12.75">
      <c r="B167" s="3"/>
      <c r="C167" s="3"/>
      <c r="D167" s="3"/>
      <c r="E167" s="3"/>
      <c r="F167" s="3"/>
      <c r="G167" s="3"/>
      <c r="H167" s="3"/>
      <c r="I167" s="3"/>
      <c r="O167" s="3"/>
      <c r="P167" s="3"/>
      <c r="Q167" s="3"/>
      <c r="R167" s="3"/>
      <c r="S167" s="3"/>
    </row>
    <row r="168" spans="2:19" ht="12.75">
      <c r="B168" s="3"/>
      <c r="C168" s="3"/>
      <c r="D168" s="3"/>
      <c r="E168" s="3"/>
      <c r="F168" s="3"/>
      <c r="G168" s="3"/>
      <c r="H168" s="3"/>
      <c r="I168" s="3"/>
      <c r="O168" s="3"/>
      <c r="P168" s="3"/>
      <c r="Q168" s="3"/>
      <c r="R168" s="3"/>
      <c r="S168" s="3"/>
    </row>
    <row r="169" spans="2:19" ht="12.75">
      <c r="B169" s="3"/>
      <c r="C169" s="3"/>
      <c r="D169" s="3"/>
      <c r="E169" s="3"/>
      <c r="F169" s="3"/>
      <c r="G169" s="3"/>
      <c r="H169" s="3"/>
      <c r="I169" s="3"/>
      <c r="O169" s="3"/>
      <c r="P169" s="3"/>
      <c r="Q169" s="3"/>
      <c r="R169" s="3"/>
      <c r="S169" s="3"/>
    </row>
    <row r="170" spans="2:19" ht="12.75">
      <c r="B170" s="3"/>
      <c r="C170" s="3"/>
      <c r="D170" s="3"/>
      <c r="E170" s="3"/>
      <c r="F170" s="3"/>
      <c r="G170" s="3"/>
      <c r="H170" s="3"/>
      <c r="I170" s="3"/>
      <c r="O170" s="3"/>
      <c r="P170" s="3"/>
      <c r="Q170" s="3"/>
      <c r="R170" s="3"/>
      <c r="S170" s="3"/>
    </row>
    <row r="171" spans="2:19" ht="12.75">
      <c r="B171" s="3"/>
      <c r="C171" s="3"/>
      <c r="D171" s="3"/>
      <c r="E171" s="3"/>
      <c r="F171" s="3"/>
      <c r="G171" s="3"/>
      <c r="H171" s="3"/>
      <c r="I171" s="3"/>
      <c r="O171" s="3"/>
      <c r="P171" s="3"/>
      <c r="Q171" s="3"/>
      <c r="R171" s="3"/>
      <c r="S171" s="3"/>
    </row>
    <row r="172" spans="2:19" ht="12.75">
      <c r="B172" s="3"/>
      <c r="C172" s="3"/>
      <c r="D172" s="3"/>
      <c r="E172" s="3"/>
      <c r="F172" s="3"/>
      <c r="G172" s="3"/>
      <c r="H172" s="3"/>
      <c r="I172" s="3"/>
      <c r="O172" s="3"/>
      <c r="P172" s="3"/>
      <c r="Q172" s="3"/>
      <c r="R172" s="3"/>
      <c r="S172" s="3"/>
    </row>
    <row r="173" spans="2:19" ht="12.75">
      <c r="B173" s="3"/>
      <c r="C173" s="3"/>
      <c r="D173" s="3"/>
      <c r="E173" s="3"/>
      <c r="F173" s="3"/>
      <c r="G173" s="3"/>
      <c r="H173" s="3"/>
      <c r="I173" s="3"/>
      <c r="O173" s="3"/>
      <c r="P173" s="3"/>
      <c r="Q173" s="3"/>
      <c r="R173" s="3"/>
      <c r="S173" s="3"/>
    </row>
    <row r="174" spans="2:18" ht="12.75">
      <c r="B174" s="3"/>
      <c r="C174" s="3"/>
      <c r="D174" s="3"/>
      <c r="E174" s="3"/>
      <c r="F174" s="3"/>
      <c r="G174" s="3"/>
      <c r="H174" s="3"/>
      <c r="I174" s="3"/>
      <c r="O174" s="3"/>
      <c r="P174" s="3"/>
      <c r="Q174" s="3"/>
      <c r="R174" s="3"/>
    </row>
    <row r="175" spans="2:17" ht="12.75">
      <c r="B175" s="3"/>
      <c r="C175" s="3"/>
      <c r="D175" s="3"/>
      <c r="E175" s="3"/>
      <c r="F175" s="3"/>
      <c r="G175" s="3"/>
      <c r="H175" s="3"/>
      <c r="I175" s="3"/>
      <c r="O175" s="3"/>
      <c r="P175" s="3"/>
      <c r="Q175" s="3"/>
    </row>
    <row r="176" spans="2:17" ht="12.75">
      <c r="B176" s="3"/>
      <c r="C176" s="3"/>
      <c r="D176" s="3"/>
      <c r="E176" s="3"/>
      <c r="F176" s="3"/>
      <c r="G176" s="3"/>
      <c r="H176" s="3"/>
      <c r="I176" s="3"/>
      <c r="O176" s="3"/>
      <c r="P176" s="3"/>
      <c r="Q176" s="3"/>
    </row>
    <row r="177" spans="2:17" ht="12.75">
      <c r="B177" s="3"/>
      <c r="C177" s="3"/>
      <c r="D177" s="3"/>
      <c r="E177" s="3"/>
      <c r="F177" s="3"/>
      <c r="G177" s="3"/>
      <c r="H177" s="3"/>
      <c r="I177" s="3"/>
      <c r="O177" s="3"/>
      <c r="P177" s="3"/>
      <c r="Q177" s="3"/>
    </row>
    <row r="178" spans="2:17" ht="12.75">
      <c r="B178" s="3"/>
      <c r="C178" s="3"/>
      <c r="D178" s="3"/>
      <c r="E178" s="3"/>
      <c r="F178" s="3"/>
      <c r="G178" s="3"/>
      <c r="H178" s="3"/>
      <c r="I178" s="3"/>
      <c r="O178" s="3"/>
      <c r="P178" s="3"/>
      <c r="Q178" s="3"/>
    </row>
    <row r="179" spans="2:17" ht="12.75">
      <c r="B179" s="3"/>
      <c r="C179" s="3"/>
      <c r="D179" s="3"/>
      <c r="E179" s="3"/>
      <c r="F179" s="3"/>
      <c r="G179" s="3"/>
      <c r="H179" s="3"/>
      <c r="I179" s="3"/>
      <c r="O179" s="3"/>
      <c r="P179" s="3"/>
      <c r="Q179" s="3"/>
    </row>
    <row r="180" spans="2:17" ht="12.75">
      <c r="B180" s="3"/>
      <c r="C180" s="3"/>
      <c r="D180" s="3"/>
      <c r="E180" s="3"/>
      <c r="F180" s="3"/>
      <c r="G180" s="3"/>
      <c r="H180" s="3"/>
      <c r="I180" s="3"/>
      <c r="O180" s="3"/>
      <c r="P180" s="3"/>
      <c r="Q180" s="3"/>
    </row>
    <row r="181" spans="2:17" ht="12.75">
      <c r="B181" s="3"/>
      <c r="C181" s="3"/>
      <c r="D181" s="3"/>
      <c r="E181" s="3"/>
      <c r="F181" s="3"/>
      <c r="G181" s="3"/>
      <c r="H181" s="3"/>
      <c r="I181" s="3"/>
      <c r="O181" s="3"/>
      <c r="P181" s="3"/>
      <c r="Q181" s="3"/>
    </row>
    <row r="182" spans="2:17" ht="12.75">
      <c r="B182" s="3"/>
      <c r="C182" s="3"/>
      <c r="D182" s="3"/>
      <c r="E182" s="3"/>
      <c r="F182" s="3"/>
      <c r="G182" s="3"/>
      <c r="H182" s="3"/>
      <c r="I182" s="3"/>
      <c r="O182" s="3"/>
      <c r="P182" s="3"/>
      <c r="Q182" s="3"/>
    </row>
    <row r="183" spans="2:17" ht="12.75">
      <c r="B183" s="3"/>
      <c r="C183" s="3"/>
      <c r="D183" s="3"/>
      <c r="E183" s="3"/>
      <c r="F183" s="3"/>
      <c r="G183" s="3"/>
      <c r="H183" s="3"/>
      <c r="I183" s="3"/>
      <c r="O183" s="3"/>
      <c r="P183" s="3"/>
      <c r="Q183" s="3"/>
    </row>
    <row r="184" spans="2:9" ht="12.75">
      <c r="B184" s="3"/>
      <c r="C184" s="3"/>
      <c r="D184" s="3"/>
      <c r="E184" s="3"/>
      <c r="F184" s="3"/>
      <c r="G184" s="3"/>
      <c r="H184" s="3"/>
      <c r="I184" s="3"/>
    </row>
    <row r="185" spans="2:9" ht="12.75">
      <c r="B185" s="3"/>
      <c r="C185" s="3"/>
      <c r="D185" s="3"/>
      <c r="E185" s="3"/>
      <c r="F185" s="3"/>
      <c r="G185" s="3"/>
      <c r="H185" s="3"/>
      <c r="I185" s="3"/>
    </row>
    <row r="186" spans="2:9" ht="12.75">
      <c r="B186" s="3"/>
      <c r="C186" s="3"/>
      <c r="D186" s="3"/>
      <c r="E186" s="3"/>
      <c r="F186" s="3"/>
      <c r="G186" s="3"/>
      <c r="H186" s="3"/>
      <c r="I186" s="3"/>
    </row>
    <row r="187" spans="2:9" ht="12.75">
      <c r="B187" s="3"/>
      <c r="C187" s="3"/>
      <c r="D187" s="3"/>
      <c r="E187" s="3"/>
      <c r="F187" s="3"/>
      <c r="G187" s="3"/>
      <c r="H187" s="3"/>
      <c r="I187" s="3"/>
    </row>
    <row r="188" spans="2:9" ht="12.75">
      <c r="B188" s="3"/>
      <c r="C188" s="3"/>
      <c r="D188" s="3"/>
      <c r="E188" s="3"/>
      <c r="F188" s="3"/>
      <c r="G188" s="3"/>
      <c r="H188" s="3"/>
      <c r="I188" s="3"/>
    </row>
    <row r="189" spans="2:9" ht="12.75">
      <c r="B189" s="3"/>
      <c r="C189" s="3"/>
      <c r="D189" s="3"/>
      <c r="E189" s="3"/>
      <c r="F189" s="3"/>
      <c r="G189" s="3"/>
      <c r="H189" s="3"/>
      <c r="I189" s="3"/>
    </row>
    <row r="190" spans="2:9" ht="12.75">
      <c r="B190" s="3"/>
      <c r="C190" s="3"/>
      <c r="D190" s="3"/>
      <c r="E190" s="3"/>
      <c r="F190" s="3"/>
      <c r="G190" s="3"/>
      <c r="H190" s="3"/>
      <c r="I190" s="3"/>
    </row>
    <row r="191" spans="2:9" ht="12.75">
      <c r="B191" s="3"/>
      <c r="C191" s="3"/>
      <c r="D191" s="3"/>
      <c r="E191" s="3"/>
      <c r="F191" s="3"/>
      <c r="G191" s="3"/>
      <c r="H191" s="3"/>
      <c r="I191" s="3"/>
    </row>
    <row r="192" spans="2:9" ht="12.75">
      <c r="B192" s="3"/>
      <c r="C192" s="3"/>
      <c r="D192" s="3"/>
      <c r="E192" s="3"/>
      <c r="F192" s="3"/>
      <c r="G192" s="3"/>
      <c r="H192" s="3"/>
      <c r="I192" s="3"/>
    </row>
    <row r="193" spans="2:9" ht="12.75">
      <c r="B193" s="3"/>
      <c r="C193" s="3"/>
      <c r="D193" s="3"/>
      <c r="E193" s="3"/>
      <c r="F193" s="3"/>
      <c r="G193" s="3"/>
      <c r="H193" s="3"/>
      <c r="I193" s="3"/>
    </row>
    <row r="194" spans="2:9" ht="12.75">
      <c r="B194" s="3"/>
      <c r="C194" s="3"/>
      <c r="D194" s="3"/>
      <c r="E194" s="3"/>
      <c r="F194" s="3"/>
      <c r="G194" s="3"/>
      <c r="H194" s="3"/>
      <c r="I194" s="3"/>
    </row>
    <row r="195" spans="2:9" ht="12.75">
      <c r="B195" s="3"/>
      <c r="C195" s="3"/>
      <c r="D195" s="3"/>
      <c r="E195" s="3"/>
      <c r="F195" s="3"/>
      <c r="G195" s="3"/>
      <c r="H195" s="3"/>
      <c r="I195" s="3"/>
    </row>
    <row r="196" spans="2:9" ht="12.75">
      <c r="B196" s="3"/>
      <c r="C196" s="3"/>
      <c r="D196" s="3"/>
      <c r="E196" s="3"/>
      <c r="F196" s="3"/>
      <c r="G196" s="3"/>
      <c r="H196" s="3"/>
      <c r="I196" s="3"/>
    </row>
    <row r="197" spans="2:9" ht="12.75">
      <c r="B197" s="3"/>
      <c r="C197" s="3"/>
      <c r="D197" s="3"/>
      <c r="E197" s="3"/>
      <c r="F197" s="3"/>
      <c r="G197" s="3"/>
      <c r="H197" s="3"/>
      <c r="I197" s="3"/>
    </row>
    <row r="198" spans="2:9" ht="12.75">
      <c r="B198" s="3"/>
      <c r="C198" s="3"/>
      <c r="D198" s="3"/>
      <c r="E198" s="3"/>
      <c r="F198" s="3"/>
      <c r="G198" s="3"/>
      <c r="H198" s="3"/>
      <c r="I198" s="3"/>
    </row>
    <row r="199" spans="2:9" ht="12.75">
      <c r="B199" s="3"/>
      <c r="C199" s="3"/>
      <c r="D199" s="3"/>
      <c r="E199" s="3"/>
      <c r="F199" s="3"/>
      <c r="G199" s="3"/>
      <c r="H199" s="3"/>
      <c r="I199" s="3"/>
    </row>
    <row r="200" spans="2:9" ht="12.75">
      <c r="B200" s="3"/>
      <c r="C200" s="3"/>
      <c r="D200" s="3"/>
      <c r="E200" s="3"/>
      <c r="F200" s="3"/>
      <c r="G200" s="3"/>
      <c r="H200" s="3"/>
      <c r="I200" s="3"/>
    </row>
    <row r="201" spans="2:9" ht="12.75">
      <c r="B201" s="3"/>
      <c r="C201" s="3"/>
      <c r="D201" s="3"/>
      <c r="E201" s="3"/>
      <c r="F201" s="3"/>
      <c r="G201" s="3"/>
      <c r="H201" s="3"/>
      <c r="I201" s="3"/>
    </row>
    <row r="202" spans="2:9" ht="12.75">
      <c r="B202" s="3"/>
      <c r="C202" s="3"/>
      <c r="D202" s="3"/>
      <c r="E202" s="3"/>
      <c r="F202" s="3"/>
      <c r="G202" s="3"/>
      <c r="H202" s="3"/>
      <c r="I202" s="3"/>
    </row>
    <row r="203" spans="2:9" ht="12.75">
      <c r="B203" s="3"/>
      <c r="C203" s="3"/>
      <c r="D203" s="3"/>
      <c r="E203" s="3"/>
      <c r="F203" s="3"/>
      <c r="G203" s="3"/>
      <c r="H203" s="3"/>
      <c r="I203" s="3"/>
    </row>
    <row r="204" spans="2:9" ht="12.75">
      <c r="B204" s="3"/>
      <c r="C204" s="3"/>
      <c r="D204" s="3"/>
      <c r="E204" s="3"/>
      <c r="F204" s="3"/>
      <c r="G204" s="3"/>
      <c r="H204" s="3"/>
      <c r="I204" s="3"/>
    </row>
    <row r="205" spans="2:9" ht="12.75">
      <c r="B205" s="3"/>
      <c r="C205" s="3"/>
      <c r="D205" s="3"/>
      <c r="E205" s="3"/>
      <c r="F205" s="3"/>
      <c r="G205" s="3"/>
      <c r="H205" s="3"/>
      <c r="I205" s="3"/>
    </row>
    <row r="206" spans="2:9" ht="12.75">
      <c r="B206" s="3"/>
      <c r="C206" s="3"/>
      <c r="D206" s="3"/>
      <c r="E206" s="3"/>
      <c r="F206" s="3"/>
      <c r="G206" s="3"/>
      <c r="H206" s="3"/>
      <c r="I206" s="3"/>
    </row>
    <row r="207" spans="2:9" ht="12.75">
      <c r="B207" s="3"/>
      <c r="C207" s="3"/>
      <c r="D207" s="3"/>
      <c r="E207" s="3"/>
      <c r="F207" s="3"/>
      <c r="G207" s="3"/>
      <c r="H207" s="3"/>
      <c r="I207" s="3"/>
    </row>
    <row r="208" spans="2:9" ht="12.75">
      <c r="B208" s="3"/>
      <c r="C208" s="3"/>
      <c r="D208" s="3"/>
      <c r="E208" s="3"/>
      <c r="F208" s="3"/>
      <c r="G208" s="3"/>
      <c r="H208" s="3"/>
      <c r="I208" s="3"/>
    </row>
    <row r="209" spans="2:9" ht="12.75">
      <c r="B209" s="3"/>
      <c r="C209" s="3"/>
      <c r="D209" s="3"/>
      <c r="E209" s="3"/>
      <c r="F209" s="3"/>
      <c r="G209" s="3"/>
      <c r="H209" s="3"/>
      <c r="I209" s="3"/>
    </row>
    <row r="210" spans="2:9" ht="12.75">
      <c r="B210" s="3"/>
      <c r="C210" s="3"/>
      <c r="D210" s="3"/>
      <c r="E210" s="3"/>
      <c r="F210" s="3"/>
      <c r="G210" s="3"/>
      <c r="H210" s="3"/>
      <c r="I210" s="3"/>
    </row>
    <row r="211" spans="2:9" ht="12.75">
      <c r="B211" s="3"/>
      <c r="C211" s="3"/>
      <c r="D211" s="3"/>
      <c r="E211" s="3"/>
      <c r="F211" s="3"/>
      <c r="G211" s="3"/>
      <c r="H211" s="3"/>
      <c r="I211" s="3"/>
    </row>
    <row r="212" spans="2:9" ht="12.75">
      <c r="B212" s="3"/>
      <c r="C212" s="3"/>
      <c r="D212" s="3"/>
      <c r="E212" s="3"/>
      <c r="F212" s="3"/>
      <c r="G212" s="3"/>
      <c r="H212" s="3"/>
      <c r="I212" s="3"/>
    </row>
    <row r="213" spans="2:9" ht="12.75">
      <c r="B213" s="3"/>
      <c r="C213" s="3"/>
      <c r="D213" s="3"/>
      <c r="E213" s="3"/>
      <c r="F213" s="3"/>
      <c r="G213" s="3"/>
      <c r="H213" s="3"/>
      <c r="I213" s="3"/>
    </row>
    <row r="214" spans="2:9" ht="12.75">
      <c r="B214" s="3"/>
      <c r="C214" s="3"/>
      <c r="D214" s="3"/>
      <c r="E214" s="3"/>
      <c r="F214" s="3"/>
      <c r="G214" s="3"/>
      <c r="H214" s="3"/>
      <c r="I214" s="3"/>
    </row>
    <row r="215" spans="2:9" ht="12.75">
      <c r="B215" s="3"/>
      <c r="C215" s="3"/>
      <c r="D215" s="3"/>
      <c r="E215" s="3"/>
      <c r="F215" s="3"/>
      <c r="G215" s="3"/>
      <c r="H215" s="3"/>
      <c r="I215" s="3"/>
    </row>
    <row r="216" spans="2:9" ht="12.75">
      <c r="B216" s="3"/>
      <c r="C216" s="3"/>
      <c r="D216" s="3"/>
      <c r="E216" s="3"/>
      <c r="F216" s="3"/>
      <c r="G216" s="3"/>
      <c r="H216" s="3"/>
      <c r="I216" s="3"/>
    </row>
    <row r="217" spans="2:9" ht="12.75">
      <c r="B217" s="3"/>
      <c r="C217" s="3"/>
      <c r="D217" s="3"/>
      <c r="E217" s="3"/>
      <c r="F217" s="3"/>
      <c r="G217" s="3"/>
      <c r="H217" s="3"/>
      <c r="I217" s="3"/>
    </row>
    <row r="218" spans="2:9" ht="12.75">
      <c r="B218" s="3"/>
      <c r="C218" s="3"/>
      <c r="D218" s="3"/>
      <c r="E218" s="3"/>
      <c r="F218" s="3"/>
      <c r="G218" s="3"/>
      <c r="H218" s="3"/>
      <c r="I218" s="3"/>
    </row>
    <row r="219" spans="2:9" ht="12.75">
      <c r="B219" s="3"/>
      <c r="C219" s="3"/>
      <c r="D219" s="3"/>
      <c r="E219" s="3"/>
      <c r="F219" s="3"/>
      <c r="G219" s="3"/>
      <c r="H219" s="3"/>
      <c r="I219" s="3"/>
    </row>
    <row r="220" spans="2:9" ht="12.75">
      <c r="B220" s="3"/>
      <c r="C220" s="3"/>
      <c r="D220" s="3"/>
      <c r="E220" s="3"/>
      <c r="F220" s="3"/>
      <c r="G220" s="3"/>
      <c r="H220" s="3"/>
      <c r="I220" s="3"/>
    </row>
    <row r="221" spans="2:9" ht="12.75">
      <c r="B221" s="3"/>
      <c r="C221" s="3"/>
      <c r="D221" s="3"/>
      <c r="E221" s="3"/>
      <c r="F221" s="3"/>
      <c r="G221" s="3"/>
      <c r="H221" s="3"/>
      <c r="I221" s="3"/>
    </row>
    <row r="222" spans="2:9" ht="12.75">
      <c r="B222" s="3"/>
      <c r="C222" s="3"/>
      <c r="D222" s="3"/>
      <c r="E222" s="3"/>
      <c r="F222" s="3"/>
      <c r="G222" s="3"/>
      <c r="H222" s="3"/>
      <c r="I222" s="3"/>
    </row>
    <row r="223" spans="2:9" ht="12.75">
      <c r="B223" s="3"/>
      <c r="C223" s="3"/>
      <c r="D223" s="3"/>
      <c r="E223" s="3"/>
      <c r="F223" s="3"/>
      <c r="G223" s="3"/>
      <c r="H223" s="3"/>
      <c r="I223" s="3"/>
    </row>
    <row r="224" spans="2:9" ht="12.75">
      <c r="B224" s="3"/>
      <c r="C224" s="3"/>
      <c r="D224" s="3"/>
      <c r="E224" s="3"/>
      <c r="F224" s="3"/>
      <c r="G224" s="3"/>
      <c r="H224" s="3"/>
      <c r="I224" s="3"/>
    </row>
    <row r="225" spans="2:9" ht="12.75">
      <c r="B225" s="3"/>
      <c r="C225" s="3"/>
      <c r="D225" s="3"/>
      <c r="E225" s="3"/>
      <c r="F225" s="3"/>
      <c r="G225" s="3"/>
      <c r="H225" s="3"/>
      <c r="I225" s="3"/>
    </row>
    <row r="226" spans="2:9" ht="12.75">
      <c r="B226" s="3"/>
      <c r="C226" s="3"/>
      <c r="D226" s="3"/>
      <c r="E226" s="3"/>
      <c r="F226" s="3"/>
      <c r="G226" s="3"/>
      <c r="H226" s="3"/>
      <c r="I226" s="3"/>
    </row>
    <row r="227" spans="2:9" ht="12.75">
      <c r="B227" s="3"/>
      <c r="C227" s="3"/>
      <c r="D227" s="3"/>
      <c r="E227" s="3"/>
      <c r="F227" s="3"/>
      <c r="G227" s="3"/>
      <c r="H227" s="3"/>
      <c r="I227" s="3"/>
    </row>
    <row r="228" spans="2:9" ht="12.75">
      <c r="B228" s="3"/>
      <c r="C228" s="3"/>
      <c r="D228" s="3"/>
      <c r="E228" s="3"/>
      <c r="F228" s="3"/>
      <c r="G228" s="3"/>
      <c r="H228" s="3"/>
      <c r="I228" s="3"/>
    </row>
    <row r="229" spans="2:9" ht="12.75">
      <c r="B229" s="3"/>
      <c r="C229" s="3"/>
      <c r="D229" s="3"/>
      <c r="E229" s="3"/>
      <c r="F229" s="3"/>
      <c r="G229" s="3"/>
      <c r="H229" s="3"/>
      <c r="I229" s="3"/>
    </row>
    <row r="230" spans="2:9" ht="12.75">
      <c r="B230" s="3"/>
      <c r="C230" s="3"/>
      <c r="D230" s="3"/>
      <c r="E230" s="3"/>
      <c r="F230" s="3"/>
      <c r="G230" s="3"/>
      <c r="H230" s="3"/>
      <c r="I230" s="3"/>
    </row>
    <row r="231" spans="2:9" ht="12.75">
      <c r="B231" s="3"/>
      <c r="C231" s="3"/>
      <c r="D231" s="3"/>
      <c r="E231" s="3"/>
      <c r="F231" s="3"/>
      <c r="G231" s="3"/>
      <c r="H231" s="3"/>
      <c r="I231" s="3"/>
    </row>
    <row r="232" spans="2:9" ht="12.75">
      <c r="B232" s="3"/>
      <c r="C232" s="3"/>
      <c r="D232" s="3"/>
      <c r="E232" s="3"/>
      <c r="F232" s="3"/>
      <c r="G232" s="3"/>
      <c r="H232" s="3"/>
      <c r="I232" s="3"/>
    </row>
    <row r="233" spans="2:9" ht="12.75">
      <c r="B233" s="3"/>
      <c r="C233" s="3"/>
      <c r="D233" s="3"/>
      <c r="E233" s="3"/>
      <c r="F233" s="3"/>
      <c r="G233" s="3"/>
      <c r="H233" s="3"/>
      <c r="I233" s="3"/>
    </row>
    <row r="234" spans="2:9" ht="12.75">
      <c r="B234" s="3"/>
      <c r="C234" s="3"/>
      <c r="D234" s="3"/>
      <c r="E234" s="3"/>
      <c r="F234" s="3"/>
      <c r="G234" s="3"/>
      <c r="H234" s="3"/>
      <c r="I234" s="3"/>
    </row>
    <row r="235" spans="2:9" ht="12.75">
      <c r="B235" s="3"/>
      <c r="C235" s="3"/>
      <c r="D235" s="3"/>
      <c r="E235" s="3"/>
      <c r="F235" s="3"/>
      <c r="G235" s="3"/>
      <c r="H235" s="3"/>
      <c r="I235" s="3"/>
    </row>
    <row r="236" spans="2:9" ht="12.75">
      <c r="B236" s="3"/>
      <c r="C236" s="3"/>
      <c r="D236" s="3"/>
      <c r="E236" s="3"/>
      <c r="F236" s="3"/>
      <c r="G236" s="3"/>
      <c r="H236" s="3"/>
      <c r="I236" s="3"/>
    </row>
    <row r="237" spans="2:9" ht="12.75">
      <c r="B237" s="3"/>
      <c r="C237" s="3"/>
      <c r="D237" s="3"/>
      <c r="E237" s="3"/>
      <c r="F237" s="3"/>
      <c r="G237" s="3"/>
      <c r="H237" s="3"/>
      <c r="I237" s="3"/>
    </row>
    <row r="238" spans="2:9" ht="12.75">
      <c r="B238" s="3"/>
      <c r="C238" s="3"/>
      <c r="D238" s="3"/>
      <c r="E238" s="3"/>
      <c r="F238" s="3"/>
      <c r="G238" s="3"/>
      <c r="H238" s="3"/>
      <c r="I238" s="3"/>
    </row>
    <row r="239" spans="2:9" ht="12.75">
      <c r="B239" s="3"/>
      <c r="C239" s="3"/>
      <c r="D239" s="3"/>
      <c r="E239" s="3"/>
      <c r="F239" s="3"/>
      <c r="G239" s="3"/>
      <c r="H239" s="3"/>
      <c r="I239" s="3"/>
    </row>
    <row r="240" spans="2:9" ht="12.75">
      <c r="B240" s="3"/>
      <c r="C240" s="3"/>
      <c r="D240" s="3"/>
      <c r="E240" s="3"/>
      <c r="F240" s="3"/>
      <c r="G240" s="3"/>
      <c r="H240" s="3"/>
      <c r="I240" s="3"/>
    </row>
    <row r="241" spans="2:9" ht="12.75">
      <c r="B241" s="3"/>
      <c r="C241" s="3"/>
      <c r="D241" s="3"/>
      <c r="E241" s="3"/>
      <c r="F241" s="3"/>
      <c r="G241" s="3"/>
      <c r="H241" s="3"/>
      <c r="I241" s="3"/>
    </row>
    <row r="242" spans="2:9" ht="12.75">
      <c r="B242" s="3"/>
      <c r="C242" s="3"/>
      <c r="D242" s="3"/>
      <c r="E242" s="3"/>
      <c r="F242" s="3"/>
      <c r="G242" s="3"/>
      <c r="H242" s="3"/>
      <c r="I242" s="3"/>
    </row>
    <row r="243" spans="2:9" ht="12.75">
      <c r="B243" s="3"/>
      <c r="C243" s="3"/>
      <c r="D243" s="3"/>
      <c r="E243" s="3"/>
      <c r="F243" s="3"/>
      <c r="G243" s="3"/>
      <c r="H243" s="3"/>
      <c r="I243" s="3"/>
    </row>
    <row r="244" spans="2:9" ht="12.75">
      <c r="B244" s="3"/>
      <c r="C244" s="3"/>
      <c r="D244" s="3"/>
      <c r="E244" s="3"/>
      <c r="F244" s="3"/>
      <c r="G244" s="3"/>
      <c r="H244" s="3"/>
      <c r="I244" s="3"/>
    </row>
    <row r="245" spans="2:9" ht="12.75">
      <c r="B245" s="3"/>
      <c r="C245" s="3"/>
      <c r="D245" s="3"/>
      <c r="E245" s="3"/>
      <c r="F245" s="3"/>
      <c r="G245" s="3"/>
      <c r="H245" s="3"/>
      <c r="I245" s="3"/>
    </row>
    <row r="246" spans="2:9" ht="12.75">
      <c r="B246" s="3"/>
      <c r="C246" s="3"/>
      <c r="D246" s="3"/>
      <c r="E246" s="3"/>
      <c r="F246" s="3"/>
      <c r="G246" s="3"/>
      <c r="H246" s="3"/>
      <c r="I246" s="3"/>
    </row>
    <row r="247" spans="2:9" ht="12.75">
      <c r="B247" s="3"/>
      <c r="C247" s="3"/>
      <c r="D247" s="3"/>
      <c r="E247" s="3"/>
      <c r="F247" s="3"/>
      <c r="G247" s="3"/>
      <c r="H247" s="3"/>
      <c r="I247" s="3"/>
    </row>
    <row r="248" spans="2:9" ht="12.75">
      <c r="B248" s="3"/>
      <c r="C248" s="3"/>
      <c r="D248" s="3"/>
      <c r="E248" s="3"/>
      <c r="F248" s="3"/>
      <c r="G248" s="3"/>
      <c r="H248" s="3"/>
      <c r="I248" s="3"/>
    </row>
    <row r="249" spans="2:9" ht="12.75">
      <c r="B249" s="3"/>
      <c r="C249" s="3"/>
      <c r="D249" s="3"/>
      <c r="E249" s="3"/>
      <c r="F249" s="3"/>
      <c r="G249" s="3"/>
      <c r="H249" s="3"/>
      <c r="I249" s="3"/>
    </row>
    <row r="250" spans="2:9" ht="12.75">
      <c r="B250" s="3"/>
      <c r="C250" s="3"/>
      <c r="D250" s="3"/>
      <c r="E250" s="3"/>
      <c r="F250" s="3"/>
      <c r="G250" s="3"/>
      <c r="H250" s="3"/>
      <c r="I250" s="3"/>
    </row>
    <row r="251" spans="2:9" ht="12.75">
      <c r="B251" s="3"/>
      <c r="C251" s="3"/>
      <c r="D251" s="3"/>
      <c r="E251" s="3"/>
      <c r="F251" s="3"/>
      <c r="G251" s="3"/>
      <c r="H251" s="3"/>
      <c r="I251" s="3"/>
    </row>
    <row r="252" spans="2:9" ht="12.75">
      <c r="B252" s="3"/>
      <c r="C252" s="3"/>
      <c r="D252" s="3"/>
      <c r="E252" s="3"/>
      <c r="F252" s="3"/>
      <c r="G252" s="3"/>
      <c r="H252" s="3"/>
      <c r="I252" s="3"/>
    </row>
    <row r="253" spans="2:9" ht="12.75">
      <c r="B253" s="3"/>
      <c r="C253" s="3"/>
      <c r="D253" s="3"/>
      <c r="E253" s="3"/>
      <c r="F253" s="3"/>
      <c r="G253" s="3"/>
      <c r="H253" s="3"/>
      <c r="I253" s="3"/>
    </row>
    <row r="254" spans="2:9" ht="12.75">
      <c r="B254" s="3"/>
      <c r="C254" s="3"/>
      <c r="D254" s="3"/>
      <c r="E254" s="3"/>
      <c r="F254" s="3"/>
      <c r="G254" s="3"/>
      <c r="H254" s="3"/>
      <c r="I254" s="3"/>
    </row>
    <row r="255" spans="2:9" ht="12.75">
      <c r="B255" s="3"/>
      <c r="C255" s="3"/>
      <c r="D255" s="3"/>
      <c r="E255" s="3"/>
      <c r="F255" s="3"/>
      <c r="G255" s="3"/>
      <c r="H255" s="3"/>
      <c r="I255" s="3"/>
    </row>
    <row r="256" spans="2:9" ht="12.75">
      <c r="B256" s="3"/>
      <c r="C256" s="3"/>
      <c r="D256" s="3"/>
      <c r="E256" s="3"/>
      <c r="F256" s="3"/>
      <c r="G256" s="3"/>
      <c r="H256" s="3"/>
      <c r="I256" s="3"/>
    </row>
    <row r="257" ht="12.75">
      <c r="B257" s="87"/>
    </row>
    <row r="258" ht="12.75">
      <c r="B258" s="87"/>
    </row>
    <row r="259" ht="12.75">
      <c r="B259" s="87"/>
    </row>
    <row r="260" ht="12.75">
      <c r="B260" s="87"/>
    </row>
    <row r="261" ht="12.75">
      <c r="B261" s="87"/>
    </row>
    <row r="262" ht="12.75">
      <c r="B262" s="87"/>
    </row>
    <row r="263" ht="12.75">
      <c r="B263" s="87"/>
    </row>
    <row r="264" ht="12.75">
      <c r="B264" s="87"/>
    </row>
    <row r="265" ht="12.75">
      <c r="B265" s="87"/>
    </row>
    <row r="266" ht="12.75">
      <c r="B266" s="87"/>
    </row>
    <row r="267" ht="12.75">
      <c r="B267" s="87"/>
    </row>
    <row r="268" ht="12.75">
      <c r="B268" s="87"/>
    </row>
    <row r="269" ht="12.75">
      <c r="B269" s="87"/>
    </row>
    <row r="270" ht="12.75">
      <c r="B270" s="87"/>
    </row>
    <row r="271" ht="12.75">
      <c r="B271" s="87"/>
    </row>
    <row r="272" ht="12.75">
      <c r="B272" s="87"/>
    </row>
    <row r="273" ht="12.75">
      <c r="B273" s="87"/>
    </row>
    <row r="274" ht="12.75">
      <c r="B274" s="87"/>
    </row>
    <row r="275" ht="12.75">
      <c r="B275" s="87"/>
    </row>
    <row r="276" ht="12.75">
      <c r="B276" s="87"/>
    </row>
    <row r="277" ht="12.75">
      <c r="B277" s="87"/>
    </row>
  </sheetData>
  <mergeCells count="18">
    <mergeCell ref="B40:C40"/>
    <mergeCell ref="B41:C41"/>
    <mergeCell ref="B35:C35"/>
    <mergeCell ref="B36:C36"/>
    <mergeCell ref="B38:C38"/>
    <mergeCell ref="B39:C39"/>
    <mergeCell ref="B30:C30"/>
    <mergeCell ref="B32:C32"/>
    <mergeCell ref="B33:C33"/>
    <mergeCell ref="B34:C34"/>
    <mergeCell ref="B25:C25"/>
    <mergeCell ref="B27:C27"/>
    <mergeCell ref="B28:C28"/>
    <mergeCell ref="B29:C29"/>
    <mergeCell ref="B21:C21"/>
    <mergeCell ref="B22:C22"/>
    <mergeCell ref="B23:C23"/>
    <mergeCell ref="B24:C24"/>
  </mergeCells>
  <dataValidations count="16">
    <dataValidation type="list" allowBlank="1" showInputMessage="1" showErrorMessage="1" promptTitle="Click on down arrow to" prompt="select from dropdown list." sqref="F30 F36 F41 G52:G54 D65:D66 F25">
      <formula1>"Favorable, Unfavorable"</formula1>
    </dataValidation>
    <dataValidation errorStyle="warning" type="whole" operator="equal" allowBlank="1" showInputMessage="1" showErrorMessage="1" errorTitle="Incorrect entry." error="Please try again." sqref="F52">
      <formula1>580</formula1>
    </dataValidation>
    <dataValidation errorStyle="warning" type="whole" operator="equal" allowBlank="1" showInputMessage="1" showErrorMessage="1" errorTitle="Incorrect entry." error="Please try again." sqref="C66">
      <formula1>4200</formula1>
    </dataValidation>
    <dataValidation errorStyle="warning" type="whole" operator="equal" allowBlank="1" showInputMessage="1" showErrorMessage="1" errorTitle="Incorrect entry." error="Please try again." sqref="B63">
      <formula1>64800</formula1>
    </dataValidation>
    <dataValidation errorStyle="warning" type="whole" operator="equal" allowBlank="1" showInputMessage="1" showErrorMessage="1" errorTitle="Incorrect entry." error="Please try again." sqref="C63">
      <formula1>63000</formula1>
    </dataValidation>
    <dataValidation errorStyle="warning" type="whole" operator="equal" allowBlank="1" showInputMessage="1" showErrorMessage="1" errorTitle="Incorrect entry." error="Please try again." sqref="D63">
      <formula1>67200</formula1>
    </dataValidation>
    <dataValidation errorStyle="warning" type="whole" operator="equal" allowBlank="1" showInputMessage="1" showErrorMessage="1" errorTitle="Incorrect entry." error="Please try again." sqref="C65">
      <formula1>1800</formula1>
    </dataValidation>
    <dataValidation errorStyle="warning" type="whole" operator="equal" allowBlank="1" showInputMessage="1" showErrorMessage="1" errorTitle="Incorrect entry." error="Please try again." sqref="F53">
      <formula1>1000</formula1>
    </dataValidation>
    <dataValidation errorStyle="warning" type="whole" operator="equal" allowBlank="1" showInputMessage="1" showErrorMessage="1" errorTitle="Incorrect entry." error="Please try again." sqref="H50:I50">
      <formula1>30000</formula1>
    </dataValidation>
    <dataValidation errorStyle="warning" type="whole" operator="equal" allowBlank="1" showInputMessage="1" showErrorMessage="1" errorTitle="Incorrect entry." error="Please try again." sqref="G50">
      <formula1>29000</formula1>
    </dataValidation>
    <dataValidation errorStyle="warning" type="whole" operator="equal" allowBlank="1" showInputMessage="1" showErrorMessage="1" errorTitle="Incorrect entry." error="Please try again." sqref="F50">
      <formula1>29580</formula1>
    </dataValidation>
    <dataValidation errorStyle="warning" type="decimal" operator="equal" allowBlank="1" showInputMessage="1" showErrorMessage="1" errorTitle="Incorrect entry." error="Please try again." sqref="E50">
      <formula1>5</formula1>
    </dataValidation>
    <dataValidation errorStyle="warning" type="whole" operator="equal" allowBlank="1" showInputMessage="1" showErrorMessage="1" errorTitle="Incorrect entry." error="Please try again." sqref="D50">
      <formula1>6000</formula1>
    </dataValidation>
    <dataValidation errorStyle="warning" type="decimal" operator="equal" allowBlank="1" showInputMessage="1" showErrorMessage="1" errorTitle="Incorrect entry." error="Please try again." sqref="C50">
      <formula1>5.1</formula1>
    </dataValidation>
    <dataValidation errorStyle="warning" type="whole" operator="equal" allowBlank="1" showInputMessage="1" showErrorMessage="1" errorTitle="Incorrect entry." error="Please try again." sqref="B50">
      <formula1>5800</formula1>
    </dataValidation>
    <dataValidation errorStyle="warning" type="whole" operator="equal" allowBlank="1" showInputMessage="1" showErrorMessage="1" errorTitle="Incorrect entry." error="Please try again." sqref="F54">
      <formula1>420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Doe</dc:creator>
  <cp:keywords/>
  <dc:description/>
  <cp:lastModifiedBy>John Doe</cp:lastModifiedBy>
  <dcterms:created xsi:type="dcterms:W3CDTF">2006-10-06T06:41:46Z</dcterms:created>
  <dcterms:modified xsi:type="dcterms:W3CDTF">2006-10-06T06:41:53Z</dcterms:modified>
  <cp:category/>
  <cp:version/>
  <cp:contentType/>
  <cp:contentStatus/>
</cp:coreProperties>
</file>