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roblem 1" sheetId="1" r:id="rId1"/>
    <sheet name="Problem 2" sheetId="2" r:id="rId2"/>
    <sheet name="Problem 3" sheetId="3" r:id="rId3"/>
    <sheet name="Problem 4" sheetId="4" r:id="rId4"/>
  </sheets>
  <definedNames/>
  <calcPr fullCalcOnLoad="1"/>
</workbook>
</file>

<file path=xl/sharedStrings.xml><?xml version="1.0" encoding="utf-8"?>
<sst xmlns="http://schemas.openxmlformats.org/spreadsheetml/2006/main" count="115" uniqueCount="104">
  <si>
    <r>
      <t>Record transactions.</t>
    </r>
    <r>
      <rPr>
        <sz val="10"/>
        <rFont val="Arial"/>
        <family val="0"/>
      </rPr>
      <t xml:space="preserve"> Prepare the journal entry for each of the following</t>
    </r>
  </si>
  <si>
    <r>
      <t xml:space="preserve">transactions that occurred during the first year of operations at </t>
    </r>
    <r>
      <rPr>
        <b/>
        <sz val="10"/>
        <color indexed="21"/>
        <rFont val="Arial"/>
        <family val="2"/>
      </rPr>
      <t>Sherman</t>
    </r>
    <r>
      <rPr>
        <sz val="10"/>
        <rFont val="Arial"/>
        <family val="0"/>
      </rPr>
      <t>Co.</t>
    </r>
  </si>
  <si>
    <t>a. Issued common stock for cash</t>
  </si>
  <si>
    <t>shares</t>
  </si>
  <si>
    <t>par</t>
  </si>
  <si>
    <t>total cash</t>
  </si>
  <si>
    <r>
      <t xml:space="preserve">b.At the beginning of the year, borrowed cash from the </t>
    </r>
    <r>
      <rPr>
        <b/>
        <sz val="10"/>
        <color indexed="21"/>
        <rFont val="Arial"/>
        <family val="2"/>
      </rPr>
      <t>Lindquist</t>
    </r>
    <r>
      <rPr>
        <sz val="10"/>
        <rFont val="Arial"/>
        <family val="0"/>
      </rPr>
      <t xml:space="preserve"> National Bank </t>
    </r>
  </si>
  <si>
    <t>and signed a note.</t>
  </si>
  <si>
    <t>amount borrowed</t>
  </si>
  <si>
    <t>interest rate</t>
  </si>
  <si>
    <t xml:space="preserve">note due in </t>
  </si>
  <si>
    <t>years</t>
  </si>
  <si>
    <t>c. Incurred and paid salaries for the year.</t>
  </si>
  <si>
    <t>amount</t>
  </si>
  <si>
    <t>d. Purchased merchandise inventory, paying part in cash and the rest on account.</t>
  </si>
  <si>
    <t>amount paid in cash</t>
  </si>
  <si>
    <t>amount on credit</t>
  </si>
  <si>
    <t>e. Sold inventory on credit.</t>
  </si>
  <si>
    <t>inventory cost</t>
  </si>
  <si>
    <t>total sales</t>
  </si>
  <si>
    <t xml:space="preserve">f. Paid rent of  </t>
  </si>
  <si>
    <t xml:space="preserve">on the sales facilities </t>
  </si>
  <si>
    <t xml:space="preserve">during the first </t>
  </si>
  <si>
    <t>months of the year</t>
  </si>
  <si>
    <t>g. Sold inventory for cash</t>
  </si>
  <si>
    <t>h. Purchased store equipment, paying part in cash and</t>
  </si>
  <si>
    <t>the rest on credit</t>
  </si>
  <si>
    <t>equipment price</t>
  </si>
  <si>
    <t>cash paid</t>
  </si>
  <si>
    <t>remaining due in</t>
  </si>
  <si>
    <t>days</t>
  </si>
  <si>
    <t>i. Paid the following outstanding debts</t>
  </si>
  <si>
    <t>for store equipment</t>
  </si>
  <si>
    <t>due to suppliers</t>
  </si>
  <si>
    <t>j. Incurred and paid utilities expense for the year.</t>
  </si>
  <si>
    <t>k. Collected cash from customers during the year for credit sales</t>
  </si>
  <si>
    <t>previously recorded.</t>
  </si>
  <si>
    <r>
      <t xml:space="preserve">l. At year-end, accrued interest on the note due to </t>
    </r>
    <r>
      <rPr>
        <b/>
        <sz val="10"/>
        <color indexed="21"/>
        <rFont val="Arial"/>
        <family val="2"/>
      </rPr>
      <t>Lindquist</t>
    </r>
    <r>
      <rPr>
        <sz val="10"/>
        <rFont val="Arial"/>
        <family val="0"/>
      </rPr>
      <t xml:space="preserve"> National</t>
    </r>
  </si>
  <si>
    <t>Bank.</t>
  </si>
  <si>
    <t>m. At year-end, accrued past-due December rent on the sales facilities.</t>
  </si>
  <si>
    <t>Prepare an income statement and balance sheet from transaction data.</t>
  </si>
  <si>
    <t>Cost-flow assumptions—FIFO and LIFO using periodic and perpetual systems.</t>
  </si>
  <si>
    <t>The inventory records of Twilight, Inc., reflected the following information for the year</t>
  </si>
  <si>
    <t>ended December 31, 2005:</t>
  </si>
  <si>
    <t xml:space="preserve">Number of </t>
  </si>
  <si>
    <t xml:space="preserve">Unit </t>
  </si>
  <si>
    <t xml:space="preserve">Total </t>
  </si>
  <si>
    <t>Units</t>
  </si>
  <si>
    <t>Cost</t>
  </si>
  <si>
    <t>Inventory, January 1</t>
  </si>
  <si>
    <t>Purchases:</t>
  </si>
  <si>
    <t>Goods available for sale</t>
  </si>
  <si>
    <t>Sales:</t>
  </si>
  <si>
    <t>Total sales</t>
  </si>
  <si>
    <t>Inventory, December 31</t>
  </si>
  <si>
    <t>Required:</t>
  </si>
  <si>
    <t>a. Assume that Twilight, Inc., uses a periodic inventory system. Calculate cost</t>
  </si>
  <si>
    <t>of goods sold and ending inventory under FIFO and LIFO.</t>
  </si>
  <si>
    <t>b. Assume that Twilight Inc., uses a perpetual inventory system. Calculate cost</t>
  </si>
  <si>
    <t>c. Explain why the FIFO results for cost of goods sold and ending inventory</t>
  </si>
  <si>
    <t>are the same in your answers to parts a and b, but the LIFO results are</t>
  </si>
  <si>
    <t>different.</t>
  </si>
  <si>
    <t>d. Explain why the results from the LIFO periodic calculations in part a cannot</t>
  </si>
  <si>
    <t>possibly represent the actual physical flow of inventory items.</t>
  </si>
  <si>
    <t>Depreciation calculation methods. Hill Co. acquired a new delivery truck at the</t>
  </si>
  <si>
    <t>beginning of its current fiscal year.  The following information is available</t>
  </si>
  <si>
    <t>cost</t>
  </si>
  <si>
    <t>estimated useful life</t>
  </si>
  <si>
    <t>Faculty may choose between 2 and 8 years</t>
  </si>
  <si>
    <t>estimated salvage value</t>
  </si>
  <si>
    <t>a. Calculate depreciation expense for the first 4 years of the truck’s life using:</t>
  </si>
  <si>
    <t>1. Straight-line depreciation.</t>
  </si>
  <si>
    <t>2. Sum-of-the-years’-digits depreciation.</t>
  </si>
  <si>
    <t>3. Double-declining-balance depreciation.</t>
  </si>
  <si>
    <t>b. Calculate the truck’s net book value at the end of its third year of use under</t>
  </si>
  <si>
    <t>each depreciation method.</t>
  </si>
  <si>
    <t>c. Assume that Hill Co. had no more use for the truck after the end of the</t>
  </si>
  <si>
    <t>third year and that at the beginning of the fourth year it had an offer from a</t>
  </si>
  <si>
    <t>buyer who was willing to pay $6,200 for the truck. Should the depreciation</t>
  </si>
  <si>
    <t>method used by Hill Co. affect the decision to sell the truck?</t>
  </si>
  <si>
    <t>Common and preferred stock—issuances and dividends. Flameco Corp. was incorporated</t>
  </si>
  <si>
    <t>on January 1, 2003, and issued the following stock, for cash:</t>
  </si>
  <si>
    <t xml:space="preserve">shares of  </t>
  </si>
  <si>
    <t xml:space="preserve">par per share common stock were authorized; </t>
  </si>
  <si>
    <t>shares were issued on January 1, 2003, at</t>
  </si>
  <si>
    <t xml:space="preserve"> per share.</t>
  </si>
  <si>
    <t>shares of $</t>
  </si>
  <si>
    <t xml:space="preserve">par value, </t>
  </si>
  <si>
    <t>cumulative, preferred stock were authorized,</t>
  </si>
  <si>
    <t xml:space="preserve">shares were issued on January 1, 2003, at </t>
  </si>
  <si>
    <t>per share</t>
  </si>
  <si>
    <t>Net income for the years ended December 31, 2003, 2004, and 2005, was</t>
  </si>
  <si>
    <t>,</t>
  </si>
  <si>
    <t xml:space="preserve">, and </t>
  </si>
  <si>
    <t>, respectively.</t>
  </si>
  <si>
    <t>No dividends were declared or paid during 2003 or 2004. However, on</t>
  </si>
  <si>
    <t>December 1, 2005, the board of directors of Flameco Corp. declared dividends of</t>
  </si>
  <si>
    <t>, payable on January 31, 2006, to holders of record as of January 4, 2006</t>
  </si>
  <si>
    <t>a.  Prepare journal entries for the following</t>
  </si>
  <si>
    <t>1. The issuance of common stock and preferred stock on January 1, 2003.</t>
  </si>
  <si>
    <t>2. The declaration of dividends on December 1, 2005.</t>
  </si>
  <si>
    <t>3. The payment of dividends on January 31, 2006.</t>
  </si>
  <si>
    <t>b. Of the total amount of dividends declared during 2005, how much will be</t>
  </si>
  <si>
    <t>received by preferred shareholders?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</si>
</sst>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_);[Red]\(&quot;$&quot;#,##0\)"/>
    <numFmt numFmtId="168" formatCode="[$-409]mmmm\-yy;@"/>
    <numFmt numFmtId="169" formatCode="[$-409]mmmm\ d\,\ 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color indexed="21"/>
      <name val="Arial"/>
      <family val="0"/>
    </font>
    <font>
      <b/>
      <sz val="12"/>
      <color indexed="17"/>
      <name val="Arial"/>
      <family val="0"/>
    </font>
    <font>
      <sz val="12"/>
      <color indexed="2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 applyProtection="1">
      <alignment/>
      <protection locked="0"/>
    </xf>
    <xf numFmtId="44" fontId="2" fillId="0" borderId="0" xfId="17" applyFont="1" applyAlignment="1" applyProtection="1">
      <alignment/>
      <protection locked="0"/>
    </xf>
    <xf numFmtId="166" fontId="2" fillId="0" borderId="0" xfId="17" applyNumberFormat="1" applyFont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17" applyNumberFormat="1" applyFont="1" applyAlignment="1" applyProtection="1">
      <alignment/>
      <protection locked="0"/>
    </xf>
    <xf numFmtId="9" fontId="2" fillId="0" borderId="0" xfId="19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6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0" fontId="6" fillId="0" borderId="0" xfId="0" applyFont="1" applyAlignment="1" applyProtection="1">
      <alignment/>
      <protection locked="0"/>
    </xf>
    <xf numFmtId="166" fontId="7" fillId="0" borderId="0" xfId="17" applyNumberFormat="1" applyFont="1" applyAlignment="1" applyProtection="1">
      <alignment/>
      <protection locked="0"/>
    </xf>
    <xf numFmtId="164" fontId="7" fillId="0" borderId="0" xfId="15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67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>
      <alignment/>
    </xf>
    <xf numFmtId="10" fontId="7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workbookViewId="0" topLeftCell="A1">
      <selection activeCell="K15" sqref="K15"/>
    </sheetView>
  </sheetViews>
  <sheetFormatPr defaultColWidth="9.140625" defaultRowHeight="12.75"/>
  <cols>
    <col min="3" max="3" width="11.28125" style="0" bestFit="1" customWidth="1"/>
  </cols>
  <sheetData>
    <row r="1" ht="12.75">
      <c r="A1" s="1" t="s">
        <v>0</v>
      </c>
    </row>
    <row r="2" ht="12.75">
      <c r="A2" t="s">
        <v>1</v>
      </c>
    </row>
    <row r="4" ht="12.75">
      <c r="A4" t="s">
        <v>2</v>
      </c>
    </row>
    <row r="5" spans="2:3" ht="12.75">
      <c r="B5" t="s">
        <v>3</v>
      </c>
      <c r="C5" s="2">
        <v>400000</v>
      </c>
    </row>
    <row r="6" spans="2:3" ht="12.75">
      <c r="B6" t="s">
        <v>4</v>
      </c>
      <c r="C6" s="3">
        <v>6</v>
      </c>
    </row>
    <row r="7" spans="2:3" ht="12.75">
      <c r="B7" t="s">
        <v>5</v>
      </c>
      <c r="C7" s="4">
        <f>+C5*C6</f>
        <v>2400000</v>
      </c>
    </row>
    <row r="8" ht="12.75">
      <c r="C8" s="5"/>
    </row>
    <row r="9" spans="1:3" ht="12.75">
      <c r="A9" t="s">
        <v>6</v>
      </c>
      <c r="C9" s="5"/>
    </row>
    <row r="10" spans="1:3" ht="12.75">
      <c r="A10" t="s">
        <v>7</v>
      </c>
      <c r="C10" s="5"/>
    </row>
    <row r="11" spans="2:3" ht="12.75">
      <c r="B11" t="s">
        <v>8</v>
      </c>
      <c r="C11" s="6">
        <v>350000</v>
      </c>
    </row>
    <row r="12" spans="2:3" ht="12.75">
      <c r="B12" t="s">
        <v>9</v>
      </c>
      <c r="C12" s="7">
        <v>0.06</v>
      </c>
    </row>
    <row r="13" spans="2:4" ht="12.75">
      <c r="B13" t="s">
        <v>10</v>
      </c>
      <c r="C13" s="8">
        <v>4</v>
      </c>
      <c r="D13" t="s">
        <v>11</v>
      </c>
    </row>
    <row r="14" ht="12.75">
      <c r="C14" s="5"/>
    </row>
    <row r="15" spans="1:3" ht="12.75">
      <c r="A15" t="s">
        <v>12</v>
      </c>
      <c r="C15" s="5"/>
    </row>
    <row r="16" spans="2:3" ht="12.75">
      <c r="B16" t="s">
        <v>13</v>
      </c>
      <c r="C16" s="6">
        <v>250000</v>
      </c>
    </row>
    <row r="17" ht="12.75">
      <c r="C17" s="5"/>
    </row>
    <row r="18" spans="1:3" ht="12.75">
      <c r="A18" s="9" t="s">
        <v>14</v>
      </c>
      <c r="C18" s="5"/>
    </row>
    <row r="19" spans="2:3" ht="12.75">
      <c r="B19" t="s">
        <v>15</v>
      </c>
      <c r="C19" s="6">
        <v>300000</v>
      </c>
    </row>
    <row r="20" spans="2:3" ht="12.75">
      <c r="B20" t="s">
        <v>16</v>
      </c>
      <c r="C20" s="6">
        <v>275000</v>
      </c>
    </row>
    <row r="21" ht="12.75">
      <c r="C21" s="5"/>
    </row>
    <row r="22" spans="1:3" ht="12.75">
      <c r="A22" t="s">
        <v>17</v>
      </c>
      <c r="C22" s="5"/>
    </row>
    <row r="23" spans="2:3" ht="12.75">
      <c r="B23" t="s">
        <v>18</v>
      </c>
      <c r="C23" s="6">
        <v>280000</v>
      </c>
    </row>
    <row r="24" spans="2:3" ht="12.75">
      <c r="B24" t="s">
        <v>19</v>
      </c>
      <c r="C24" s="6">
        <v>410000</v>
      </c>
    </row>
    <row r="25" ht="12.75">
      <c r="C25" s="8"/>
    </row>
    <row r="26" spans="1:4" ht="12.75">
      <c r="A26" t="s">
        <v>20</v>
      </c>
      <c r="C26" s="10">
        <v>121000</v>
      </c>
      <c r="D26" t="s">
        <v>21</v>
      </c>
    </row>
    <row r="27" spans="1:4" ht="12.75">
      <c r="A27" t="s">
        <v>22</v>
      </c>
      <c r="C27" s="8">
        <v>11</v>
      </c>
      <c r="D27" t="s">
        <v>23</v>
      </c>
    </row>
    <row r="28" ht="12.75">
      <c r="C28" s="8"/>
    </row>
    <row r="29" spans="1:3" ht="12.75">
      <c r="A29" t="s">
        <v>24</v>
      </c>
      <c r="C29" s="8"/>
    </row>
    <row r="30" spans="2:3" ht="12.75">
      <c r="B30" t="s">
        <v>18</v>
      </c>
      <c r="C30" s="6">
        <v>200000</v>
      </c>
    </row>
    <row r="31" spans="2:3" ht="12.75">
      <c r="B31" t="s">
        <v>19</v>
      </c>
      <c r="C31" s="6">
        <v>290000</v>
      </c>
    </row>
    <row r="32" ht="12.75">
      <c r="C32" s="6"/>
    </row>
    <row r="33" spans="1:3" ht="12.75">
      <c r="A33" t="s">
        <v>25</v>
      </c>
      <c r="C33" s="8"/>
    </row>
    <row r="34" spans="1:3" ht="12.75">
      <c r="A34" t="s">
        <v>26</v>
      </c>
      <c r="C34" s="8"/>
    </row>
    <row r="35" spans="2:3" ht="12.75">
      <c r="B35" t="s">
        <v>27</v>
      </c>
      <c r="C35" s="6">
        <v>150000</v>
      </c>
    </row>
    <row r="36" spans="2:3" ht="12.75">
      <c r="B36" t="s">
        <v>28</v>
      </c>
      <c r="C36" s="6">
        <v>65000</v>
      </c>
    </row>
    <row r="37" spans="2:4" ht="12.75">
      <c r="B37" t="s">
        <v>29</v>
      </c>
      <c r="C37" s="8">
        <v>90</v>
      </c>
      <c r="D37" t="s">
        <v>30</v>
      </c>
    </row>
    <row r="38" ht="12.75">
      <c r="C38" s="8"/>
    </row>
    <row r="39" spans="1:3" ht="12.75">
      <c r="A39" t="s">
        <v>31</v>
      </c>
      <c r="C39" s="8"/>
    </row>
    <row r="40" spans="2:3" ht="12.75">
      <c r="B40" t="s">
        <v>32</v>
      </c>
      <c r="C40" s="6">
        <v>75000</v>
      </c>
    </row>
    <row r="41" spans="2:3" ht="12.75">
      <c r="B41" t="s">
        <v>33</v>
      </c>
      <c r="C41" s="6">
        <v>100000</v>
      </c>
    </row>
    <row r="42" ht="12.75">
      <c r="C42" s="8"/>
    </row>
    <row r="43" spans="1:3" ht="12.75">
      <c r="A43" t="s">
        <v>34</v>
      </c>
      <c r="C43" s="8"/>
    </row>
    <row r="44" spans="2:3" ht="12.75">
      <c r="B44" t="s">
        <v>13</v>
      </c>
      <c r="C44" s="6">
        <v>28000</v>
      </c>
    </row>
    <row r="45" ht="12.75">
      <c r="C45" s="8"/>
    </row>
    <row r="46" spans="1:3" ht="12.75">
      <c r="A46" t="s">
        <v>35</v>
      </c>
      <c r="C46" s="8"/>
    </row>
    <row r="47" spans="1:3" ht="12.75">
      <c r="A47" t="s">
        <v>36</v>
      </c>
      <c r="C47" s="8"/>
    </row>
    <row r="48" spans="2:3" ht="12.75">
      <c r="B48" t="s">
        <v>13</v>
      </c>
      <c r="C48" s="6">
        <v>375000</v>
      </c>
    </row>
    <row r="49" ht="12.75">
      <c r="C49" s="8"/>
    </row>
    <row r="50" spans="1:3" ht="12.75">
      <c r="A50" t="s">
        <v>37</v>
      </c>
      <c r="C50" s="8"/>
    </row>
    <row r="51" spans="1:3" ht="12.75">
      <c r="A51" t="s">
        <v>38</v>
      </c>
      <c r="C51" s="8"/>
    </row>
    <row r="52" spans="2:3" ht="12.75">
      <c r="B52" t="s">
        <v>13</v>
      </c>
      <c r="C52" s="6">
        <f>+C11*C12</f>
        <v>21000</v>
      </c>
    </row>
    <row r="53" ht="12.75">
      <c r="C53" s="8"/>
    </row>
    <row r="54" spans="1:3" ht="12.75">
      <c r="A54" t="s">
        <v>39</v>
      </c>
      <c r="C54" s="8"/>
    </row>
    <row r="55" spans="2:3" ht="12.75">
      <c r="B55" t="s">
        <v>13</v>
      </c>
      <c r="C55" s="6">
        <f>+C26/C27</f>
        <v>11000</v>
      </c>
    </row>
    <row r="56" ht="12.75">
      <c r="C56" s="11"/>
    </row>
    <row r="58" ht="12.75">
      <c r="A58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16.28125" style="0" bestFit="1" customWidth="1"/>
  </cols>
  <sheetData>
    <row r="1" spans="1:7" ht="15">
      <c r="A1" s="12" t="s">
        <v>41</v>
      </c>
      <c r="B1" s="12"/>
      <c r="C1" s="12"/>
      <c r="D1" s="12"/>
      <c r="E1" s="12"/>
      <c r="F1" s="12"/>
      <c r="G1" s="12"/>
    </row>
    <row r="2" spans="1:7" ht="15">
      <c r="A2" s="12" t="s">
        <v>42</v>
      </c>
      <c r="B2" s="12"/>
      <c r="C2" s="12"/>
      <c r="D2" s="12"/>
      <c r="E2" s="12"/>
      <c r="F2" s="12"/>
      <c r="G2" s="12"/>
    </row>
    <row r="3" spans="1:7" ht="15">
      <c r="A3" s="12" t="s">
        <v>43</v>
      </c>
      <c r="B3" s="12"/>
      <c r="C3" s="12"/>
      <c r="D3" s="12"/>
      <c r="E3" s="12"/>
      <c r="F3" s="12"/>
      <c r="G3" s="12"/>
    </row>
    <row r="4" spans="1:7" ht="15">
      <c r="A4" s="12"/>
      <c r="B4" s="12"/>
      <c r="C4" s="12"/>
      <c r="D4" s="12" t="s">
        <v>44</v>
      </c>
      <c r="E4" s="12" t="s">
        <v>45</v>
      </c>
      <c r="F4" s="12" t="s">
        <v>46</v>
      </c>
      <c r="G4" s="12"/>
    </row>
    <row r="5" spans="1:7" ht="15">
      <c r="A5" s="12"/>
      <c r="B5" s="12"/>
      <c r="C5" s="12"/>
      <c r="D5" s="12" t="s">
        <v>47</v>
      </c>
      <c r="E5" s="12" t="s">
        <v>48</v>
      </c>
      <c r="F5" s="12" t="s">
        <v>48</v>
      </c>
      <c r="G5" s="12"/>
    </row>
    <row r="6" spans="1:7" ht="15.75">
      <c r="A6" s="12" t="s">
        <v>49</v>
      </c>
      <c r="B6" s="12"/>
      <c r="C6" s="12"/>
      <c r="D6" s="13">
        <v>200</v>
      </c>
      <c r="E6" s="13">
        <v>25</v>
      </c>
      <c r="F6" s="12">
        <f>+D6*E6</f>
        <v>5000</v>
      </c>
      <c r="G6" s="12"/>
    </row>
    <row r="7" spans="1:7" ht="15.75">
      <c r="A7" s="12" t="s">
        <v>50</v>
      </c>
      <c r="B7" s="12"/>
      <c r="C7" s="12"/>
      <c r="D7" s="13"/>
      <c r="E7" s="13"/>
      <c r="F7" s="12"/>
      <c r="G7" s="12"/>
    </row>
    <row r="8" spans="1:7" ht="15.75">
      <c r="A8" s="14">
        <v>38502</v>
      </c>
      <c r="B8" s="12"/>
      <c r="C8" s="12"/>
      <c r="D8" s="13">
        <v>250</v>
      </c>
      <c r="E8" s="13">
        <v>26</v>
      </c>
      <c r="F8" s="12">
        <f>+D8*E8</f>
        <v>6500</v>
      </c>
      <c r="G8" s="12"/>
    </row>
    <row r="9" spans="1:7" ht="15.75">
      <c r="A9" s="14">
        <v>38623</v>
      </c>
      <c r="B9" s="12"/>
      <c r="C9" s="12"/>
      <c r="D9" s="13">
        <v>400</v>
      </c>
      <c r="E9" s="13">
        <v>28</v>
      </c>
      <c r="F9" s="12">
        <f>+D9*E9</f>
        <v>11200</v>
      </c>
      <c r="G9" s="12"/>
    </row>
    <row r="10" spans="1:7" ht="15.75">
      <c r="A10" s="12" t="s">
        <v>51</v>
      </c>
      <c r="B10" s="12"/>
      <c r="C10" s="12"/>
      <c r="D10" s="13">
        <f>SUM(D6:D9)</f>
        <v>850</v>
      </c>
      <c r="E10" s="13"/>
      <c r="F10" s="12">
        <f>SUM(F6:F9)</f>
        <v>22700</v>
      </c>
      <c r="G10" s="12"/>
    </row>
    <row r="11" spans="1:7" ht="15.75">
      <c r="A11" s="12" t="s">
        <v>52</v>
      </c>
      <c r="B11" s="12"/>
      <c r="C11" s="12"/>
      <c r="D11" s="13"/>
      <c r="E11" s="13"/>
      <c r="F11" s="12"/>
      <c r="G11" s="12"/>
    </row>
    <row r="12" spans="1:7" ht="15.75">
      <c r="A12" s="15">
        <v>38405</v>
      </c>
      <c r="B12" s="12"/>
      <c r="C12" s="12"/>
      <c r="D12" s="13">
        <v>100</v>
      </c>
      <c r="E12" s="13"/>
      <c r="F12" s="12"/>
      <c r="G12" s="12"/>
    </row>
    <row r="13" spans="1:7" ht="15.75">
      <c r="A13" s="15">
        <v>38514</v>
      </c>
      <c r="B13" s="12"/>
      <c r="C13" s="12"/>
      <c r="D13" s="13">
        <v>250</v>
      </c>
      <c r="E13" s="13"/>
      <c r="F13" s="12"/>
      <c r="G13" s="12"/>
    </row>
    <row r="14" spans="1:7" ht="15.75">
      <c r="A14" s="15">
        <v>38657</v>
      </c>
      <c r="B14" s="12"/>
      <c r="C14" s="12"/>
      <c r="D14" s="13">
        <v>275</v>
      </c>
      <c r="E14" s="13"/>
      <c r="F14" s="12"/>
      <c r="G14" s="12"/>
    </row>
    <row r="15" spans="1:7" ht="15.75">
      <c r="A15" s="15" t="s">
        <v>53</v>
      </c>
      <c r="B15" s="12"/>
      <c r="C15" s="12"/>
      <c r="D15" s="16">
        <f>SUM(D12:D14)</f>
        <v>625</v>
      </c>
      <c r="E15" s="13"/>
      <c r="F15" s="12"/>
      <c r="G15" s="12"/>
    </row>
    <row r="16" spans="1:7" ht="15.75">
      <c r="A16" s="12" t="s">
        <v>54</v>
      </c>
      <c r="B16" s="12"/>
      <c r="C16" s="12"/>
      <c r="D16" s="13">
        <f>+D10-D12-D13-D14</f>
        <v>225</v>
      </c>
      <c r="E16" s="13"/>
      <c r="F16" s="12"/>
      <c r="G16" s="12"/>
    </row>
    <row r="17" spans="1:7" ht="15">
      <c r="A17" s="12"/>
      <c r="B17" s="12"/>
      <c r="C17" s="12"/>
      <c r="D17" s="12"/>
      <c r="E17" s="12"/>
      <c r="F17" s="12"/>
      <c r="G17" s="12"/>
    </row>
    <row r="18" spans="1:7" ht="15">
      <c r="A18" s="12" t="s">
        <v>55</v>
      </c>
      <c r="B18" s="12"/>
      <c r="C18" s="12"/>
      <c r="D18" s="12"/>
      <c r="E18" s="12"/>
      <c r="F18" s="12"/>
      <c r="G18" s="12"/>
    </row>
    <row r="19" spans="1:7" ht="15">
      <c r="A19" s="12" t="s">
        <v>56</v>
      </c>
      <c r="B19" s="12"/>
      <c r="C19" s="12"/>
      <c r="D19" s="12"/>
      <c r="E19" s="12"/>
      <c r="F19" s="12"/>
      <c r="G19" s="12"/>
    </row>
    <row r="20" spans="1:7" ht="15">
      <c r="A20" s="12" t="s">
        <v>57</v>
      </c>
      <c r="B20" s="12"/>
      <c r="C20" s="12"/>
      <c r="D20" s="12"/>
      <c r="E20" s="12"/>
      <c r="F20" s="12"/>
      <c r="G20" s="12"/>
    </row>
    <row r="21" spans="1:7" ht="15">
      <c r="A21" s="12"/>
      <c r="B21" s="12"/>
      <c r="C21" s="12"/>
      <c r="D21" s="12"/>
      <c r="E21" s="12"/>
      <c r="F21" s="12"/>
      <c r="G21" s="12"/>
    </row>
    <row r="22" spans="1:7" ht="15">
      <c r="A22" s="12" t="s">
        <v>58</v>
      </c>
      <c r="B22" s="12"/>
      <c r="C22" s="12"/>
      <c r="D22" s="12"/>
      <c r="E22" s="12"/>
      <c r="F22" s="12"/>
      <c r="G22" s="12"/>
    </row>
    <row r="23" spans="1:7" ht="15">
      <c r="A23" s="12" t="s">
        <v>57</v>
      </c>
      <c r="B23" s="12"/>
      <c r="C23" s="12"/>
      <c r="D23" s="12"/>
      <c r="E23" s="12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2"/>
    </row>
    <row r="25" spans="1:7" ht="15">
      <c r="A25" s="12" t="s">
        <v>59</v>
      </c>
      <c r="B25" s="12"/>
      <c r="C25" s="12"/>
      <c r="D25" s="12"/>
      <c r="E25" s="12"/>
      <c r="F25" s="12"/>
      <c r="G25" s="12"/>
    </row>
    <row r="26" spans="1:7" ht="15">
      <c r="A26" s="12" t="s">
        <v>60</v>
      </c>
      <c r="B26" s="12"/>
      <c r="C26" s="12"/>
      <c r="D26" s="12"/>
      <c r="E26" s="12"/>
      <c r="F26" s="12"/>
      <c r="G26" s="12"/>
    </row>
    <row r="27" spans="1:7" ht="15">
      <c r="A27" s="12" t="s">
        <v>61</v>
      </c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ht="15">
      <c r="A29" s="12" t="s">
        <v>62</v>
      </c>
      <c r="B29" s="12"/>
      <c r="C29" s="12"/>
      <c r="D29" s="12"/>
      <c r="E29" s="12"/>
      <c r="F29" s="12"/>
      <c r="G29" s="12"/>
    </row>
    <row r="30" spans="1:7" ht="15">
      <c r="A30" s="12" t="s">
        <v>63</v>
      </c>
      <c r="B30" s="12"/>
      <c r="C30" s="12"/>
      <c r="D30" s="12"/>
      <c r="E30" s="12"/>
      <c r="F30" s="12"/>
      <c r="G30" s="12"/>
    </row>
    <row r="31" spans="1:7" ht="15">
      <c r="A31" s="12"/>
      <c r="B31" s="12"/>
      <c r="C31" s="12"/>
      <c r="D31" s="12"/>
      <c r="E31" s="12"/>
      <c r="F31" s="12"/>
      <c r="G31" s="12"/>
    </row>
    <row r="32" spans="1:7" ht="15">
      <c r="A32" s="12"/>
      <c r="B32" s="12"/>
      <c r="C32" s="12"/>
      <c r="D32" s="12"/>
      <c r="E32" s="12"/>
      <c r="F32" s="12"/>
      <c r="G32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33" sqref="D33"/>
    </sheetView>
  </sheetViews>
  <sheetFormatPr defaultColWidth="9.140625" defaultRowHeight="12.75"/>
  <cols>
    <col min="2" max="2" width="20.57421875" style="0" customWidth="1"/>
    <col min="4" max="4" width="13.7109375" style="0" customWidth="1"/>
  </cols>
  <sheetData>
    <row r="1" ht="15">
      <c r="A1" s="12" t="s">
        <v>64</v>
      </c>
    </row>
    <row r="2" ht="15">
      <c r="A2" s="12" t="s">
        <v>65</v>
      </c>
    </row>
    <row r="3" ht="15">
      <c r="A3" s="12"/>
    </row>
    <row r="4" spans="1:4" ht="15">
      <c r="A4" s="12"/>
      <c r="B4" s="12" t="s">
        <v>66</v>
      </c>
      <c r="C4" s="12"/>
      <c r="D4" s="17">
        <v>100000</v>
      </c>
    </row>
    <row r="5" spans="1:7" ht="15">
      <c r="A5" s="12"/>
      <c r="B5" s="12" t="s">
        <v>67</v>
      </c>
      <c r="C5" s="12"/>
      <c r="D5" s="18">
        <v>5</v>
      </c>
      <c r="E5" s="12" t="s">
        <v>11</v>
      </c>
      <c r="G5" s="12" t="s">
        <v>68</v>
      </c>
    </row>
    <row r="6" spans="1:4" ht="15">
      <c r="A6" s="12"/>
      <c r="B6" s="12" t="s">
        <v>69</v>
      </c>
      <c r="C6" s="12"/>
      <c r="D6" s="17">
        <v>5000</v>
      </c>
    </row>
    <row r="7" ht="15">
      <c r="A7" s="12"/>
    </row>
    <row r="8" ht="15">
      <c r="A8" s="12" t="s">
        <v>55</v>
      </c>
    </row>
    <row r="9" ht="15">
      <c r="A9" s="12" t="s">
        <v>70</v>
      </c>
    </row>
    <row r="10" ht="15">
      <c r="A10" s="12" t="s">
        <v>71</v>
      </c>
    </row>
    <row r="11" ht="15">
      <c r="A11" s="12" t="s">
        <v>72</v>
      </c>
    </row>
    <row r="12" ht="15">
      <c r="A12" s="12" t="s">
        <v>73</v>
      </c>
    </row>
    <row r="13" ht="15">
      <c r="A13" s="12"/>
    </row>
    <row r="14" ht="15">
      <c r="A14" s="12" t="s">
        <v>74</v>
      </c>
    </row>
    <row r="15" ht="15">
      <c r="A15" s="12" t="s">
        <v>75</v>
      </c>
    </row>
    <row r="16" ht="15">
      <c r="A16" s="12"/>
    </row>
    <row r="17" ht="15">
      <c r="A17" s="12" t="s">
        <v>76</v>
      </c>
    </row>
    <row r="18" ht="15">
      <c r="A18" s="12" t="s">
        <v>77</v>
      </c>
    </row>
    <row r="19" ht="15">
      <c r="A19" s="12" t="s">
        <v>78</v>
      </c>
    </row>
    <row r="20" ht="15">
      <c r="A20" s="12" t="s">
        <v>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L13" sqref="L13"/>
    </sheetView>
  </sheetViews>
  <sheetFormatPr defaultColWidth="9.140625" defaultRowHeight="12.75"/>
  <cols>
    <col min="2" max="2" width="13.57421875" style="0" customWidth="1"/>
    <col min="3" max="3" width="1.8515625" style="0" customWidth="1"/>
    <col min="4" max="4" width="13.421875" style="0" customWidth="1"/>
    <col min="5" max="5" width="6.28125" style="0" customWidth="1"/>
    <col min="6" max="6" width="13.57421875" style="0" customWidth="1"/>
    <col min="10" max="10" width="7.28125" style="0" customWidth="1"/>
  </cols>
  <sheetData>
    <row r="1" ht="15">
      <c r="A1" s="12" t="s">
        <v>80</v>
      </c>
    </row>
    <row r="2" ht="15">
      <c r="A2" s="12" t="s">
        <v>81</v>
      </c>
    </row>
    <row r="3" ht="15">
      <c r="A3" s="12"/>
    </row>
    <row r="4" spans="1:9" ht="15">
      <c r="A4" s="21">
        <v>1</v>
      </c>
      <c r="B4" s="19">
        <v>1500000</v>
      </c>
      <c r="C4" s="22"/>
      <c r="D4" s="12" t="s">
        <v>82</v>
      </c>
      <c r="E4" s="23">
        <v>6</v>
      </c>
      <c r="F4" s="12" t="s">
        <v>83</v>
      </c>
      <c r="G4" s="12"/>
      <c r="H4" s="12"/>
      <c r="I4" s="12"/>
    </row>
    <row r="5" spans="1:9" ht="15">
      <c r="A5" s="21"/>
      <c r="B5" s="19">
        <v>700000</v>
      </c>
      <c r="C5" s="22"/>
      <c r="D5" s="12" t="s">
        <v>84</v>
      </c>
      <c r="E5" s="12"/>
      <c r="F5" s="12"/>
      <c r="G5" s="12"/>
      <c r="H5" s="12"/>
      <c r="I5" s="12"/>
    </row>
    <row r="6" spans="2:9" ht="15">
      <c r="B6" s="23">
        <v>25</v>
      </c>
      <c r="C6" s="24"/>
      <c r="D6" s="12" t="s">
        <v>85</v>
      </c>
      <c r="E6" s="12"/>
      <c r="F6" s="12"/>
      <c r="G6" s="12"/>
      <c r="H6" s="12"/>
      <c r="I6" s="12"/>
    </row>
    <row r="7" spans="1:11" ht="15">
      <c r="A7" s="21">
        <v>2</v>
      </c>
      <c r="B7" s="19">
        <v>250000</v>
      </c>
      <c r="C7" s="22"/>
      <c r="D7" s="12" t="s">
        <v>86</v>
      </c>
      <c r="E7" s="20">
        <v>60</v>
      </c>
      <c r="F7" s="12" t="s">
        <v>87</v>
      </c>
      <c r="G7" s="25">
        <v>0.08</v>
      </c>
      <c r="H7" s="12" t="s">
        <v>88</v>
      </c>
      <c r="I7" s="12"/>
      <c r="J7" s="12"/>
      <c r="K7" s="12"/>
    </row>
    <row r="8" spans="1:12" ht="15">
      <c r="A8" s="21"/>
      <c r="B8" s="19">
        <v>120000</v>
      </c>
      <c r="C8" s="22"/>
      <c r="D8" s="12" t="s">
        <v>89</v>
      </c>
      <c r="E8" s="12"/>
      <c r="F8" s="12"/>
      <c r="G8" s="12"/>
      <c r="H8" s="12"/>
      <c r="I8" s="23">
        <v>100</v>
      </c>
      <c r="J8" s="12" t="s">
        <v>90</v>
      </c>
      <c r="L8" s="12"/>
    </row>
    <row r="9" ht="15">
      <c r="A9" s="21"/>
    </row>
    <row r="10" spans="1:3" ht="15">
      <c r="A10" s="21">
        <v>3</v>
      </c>
      <c r="B10" s="12" t="s">
        <v>91</v>
      </c>
      <c r="C10" s="12"/>
    </row>
    <row r="11" spans="1:7" ht="15">
      <c r="A11" s="21"/>
      <c r="B11" s="23">
        <v>4250000</v>
      </c>
      <c r="C11" s="26" t="s">
        <v>92</v>
      </c>
      <c r="D11" s="23">
        <v>5500000</v>
      </c>
      <c r="E11" s="27" t="s">
        <v>93</v>
      </c>
      <c r="F11" s="23">
        <v>6500000</v>
      </c>
      <c r="G11" s="12" t="s">
        <v>94</v>
      </c>
    </row>
    <row r="12" spans="1:8" ht="15">
      <c r="A12" s="21"/>
      <c r="B12" s="28"/>
      <c r="C12" s="28"/>
      <c r="D12" s="28"/>
      <c r="E12" s="28"/>
      <c r="F12" s="12"/>
      <c r="G12" s="28"/>
      <c r="H12" s="12"/>
    </row>
    <row r="13" spans="1:3" ht="15">
      <c r="A13" s="21">
        <v>4</v>
      </c>
      <c r="B13" s="12" t="s">
        <v>95</v>
      </c>
      <c r="C13" s="12"/>
    </row>
    <row r="14" spans="1:3" ht="15">
      <c r="A14" s="21"/>
      <c r="B14" s="12" t="s">
        <v>96</v>
      </c>
      <c r="C14" s="12"/>
    </row>
    <row r="15" spans="2:3" ht="15">
      <c r="B15" s="23">
        <v>4000000</v>
      </c>
      <c r="C15" s="12" t="s">
        <v>97</v>
      </c>
    </row>
    <row r="16" spans="2:3" ht="15">
      <c r="B16" s="12"/>
      <c r="C16" s="12"/>
    </row>
    <row r="17" ht="15">
      <c r="A17" s="12" t="s">
        <v>55</v>
      </c>
    </row>
    <row r="18" ht="15">
      <c r="A18" s="12" t="s">
        <v>98</v>
      </c>
    </row>
    <row r="19" ht="15">
      <c r="A19" s="12" t="s">
        <v>99</v>
      </c>
    </row>
    <row r="20" ht="15">
      <c r="A20" s="12" t="s">
        <v>100</v>
      </c>
    </row>
    <row r="21" ht="15">
      <c r="A21" s="12" t="s">
        <v>101</v>
      </c>
    </row>
    <row r="22" ht="15">
      <c r="A22" s="12" t="s">
        <v>102</v>
      </c>
    </row>
    <row r="23" ht="15">
      <c r="A23" s="12" t="s">
        <v>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De Beer</dc:creator>
  <cp:keywords/>
  <dc:description/>
  <cp:lastModifiedBy>Ram</cp:lastModifiedBy>
  <dcterms:created xsi:type="dcterms:W3CDTF">2006-06-24T23:06:55Z</dcterms:created>
  <dcterms:modified xsi:type="dcterms:W3CDTF">2006-07-22T02:52:02Z</dcterms:modified>
  <cp:category/>
  <cp:version/>
  <cp:contentType/>
  <cp:contentStatus/>
</cp:coreProperties>
</file>