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265" windowHeight="7500" tabRatio="293" activeTab="0"/>
  </bookViews>
  <sheets>
    <sheet name="Ch 08-11 Build a Model" sheetId="1" r:id="rId1"/>
  </sheets>
  <definedNames>
    <definedName name="_xlnm.Print_Area" localSheetId="0">'Ch 08-11 Build a Model'!$A$1:$H$236</definedName>
  </definedNames>
  <calcPr fullCalcOnLoad="1"/>
</workbook>
</file>

<file path=xl/comments1.xml><?xml version="1.0" encoding="utf-8"?>
<comments xmlns="http://schemas.openxmlformats.org/spreadsheetml/2006/main">
  <authors>
    <author>Kenneth D. Jackson</author>
    <author>Michael C. Ehrhardt</author>
  </authors>
  <commentList>
    <comment ref="H54" authorId="0">
      <text>
        <r>
          <rPr>
            <b/>
            <sz val="8"/>
            <rFont val="Tahoma"/>
            <family val="0"/>
          </rPr>
          <t>Estimated sales based on a growth rate of 20%.</t>
        </r>
      </text>
    </comment>
    <comment ref="H55" authorId="0">
      <text>
        <r>
          <rPr>
            <b/>
            <sz val="8"/>
            <rFont val="Tahoma"/>
            <family val="2"/>
          </rPr>
          <t>85% of sales</t>
        </r>
        <r>
          <rPr>
            <sz val="8"/>
            <rFont val="Tahoma"/>
            <family val="0"/>
          </rPr>
          <t xml:space="preserve">
</t>
        </r>
      </text>
    </comment>
    <comment ref="H57" authorId="0">
      <text>
        <r>
          <rPr>
            <b/>
            <sz val="8"/>
            <rFont val="Tahoma"/>
            <family val="0"/>
          </rPr>
          <t>11% of fixed assets</t>
        </r>
        <r>
          <rPr>
            <sz val="8"/>
            <rFont val="Tahoma"/>
            <family val="0"/>
          </rPr>
          <t xml:space="preserve">
</t>
        </r>
      </text>
    </comment>
    <comment ref="H63" authorId="0">
      <text>
        <r>
          <rPr>
            <b/>
            <sz val="8"/>
            <rFont val="Tahoma"/>
            <family val="0"/>
          </rPr>
          <t>Dividends are growing at 8%</t>
        </r>
        <r>
          <rPr>
            <sz val="8"/>
            <rFont val="Tahoma"/>
            <family val="0"/>
          </rPr>
          <t xml:space="preserve">
</t>
        </r>
      </text>
    </comment>
    <comment ref="G84" authorId="0">
      <text>
        <r>
          <rPr>
            <b/>
            <sz val="8"/>
            <rFont val="Tahoma"/>
            <family val="2"/>
          </rPr>
          <t>Temporarily
 use same as 2001</t>
        </r>
        <r>
          <rPr>
            <sz val="8"/>
            <rFont val="Tahoma"/>
            <family val="0"/>
          </rPr>
          <t xml:space="preserve">
</t>
        </r>
      </text>
    </comment>
    <comment ref="H84" authorId="0">
      <text>
        <r>
          <rPr>
            <b/>
            <sz val="8"/>
            <rFont val="Tahoma"/>
            <family val="0"/>
          </rPr>
          <t>Addition to Notes payable</t>
        </r>
        <r>
          <rPr>
            <sz val="8"/>
            <rFont val="Tahoma"/>
            <family val="0"/>
          </rPr>
          <t xml:space="preserve">
</t>
        </r>
      </text>
    </comment>
    <comment ref="G93" authorId="1">
      <text>
        <r>
          <rPr>
            <b/>
            <sz val="8"/>
            <rFont val="Tahoma"/>
            <family val="0"/>
          </rPr>
          <t>This is the sum of operating assets and the previous year's short-term investments.</t>
        </r>
      </text>
    </comment>
    <comment ref="G94" authorId="1">
      <text>
        <r>
          <rPr>
            <b/>
            <sz val="8"/>
            <rFont val="Tahoma"/>
            <family val="0"/>
          </rPr>
          <t>This is the sum of operating current liabilities, forecasted long-term debt, forecasted common stock, forecasted retained earnings, and the previous year's notes payable.</t>
        </r>
      </text>
    </comment>
    <comment ref="G74" authorId="1">
      <text>
        <r>
          <rPr>
            <b/>
            <sz val="8"/>
            <rFont val="Tahoma"/>
            <family val="0"/>
          </rPr>
          <t>Temporarily use same as last year.</t>
        </r>
      </text>
    </comment>
    <comment ref="H59" authorId="1">
      <text>
        <r>
          <rPr>
            <b/>
            <sz val="8"/>
            <rFont val="Tahoma"/>
            <family val="0"/>
          </rPr>
          <t>Don't forget to find net interest expense by subtracting interest income from interest expense.</t>
        </r>
      </text>
    </comment>
  </commentList>
</comments>
</file>

<file path=xl/sharedStrings.xml><?xml version="1.0" encoding="utf-8"?>
<sst xmlns="http://schemas.openxmlformats.org/spreadsheetml/2006/main" count="159" uniqueCount="114">
  <si>
    <t>Cash and cash equivalents</t>
  </si>
  <si>
    <t>Accounts Receivable</t>
  </si>
  <si>
    <t>Inventories</t>
  </si>
  <si>
    <t>Total assets</t>
  </si>
  <si>
    <t xml:space="preserve">  Total current assets</t>
  </si>
  <si>
    <t>Liabilities and equity</t>
  </si>
  <si>
    <t>Accounts payable</t>
  </si>
  <si>
    <t>Accruals</t>
  </si>
  <si>
    <t>Notes payable</t>
  </si>
  <si>
    <t xml:space="preserve">  Total current liabilities</t>
  </si>
  <si>
    <t>Long-term debt</t>
  </si>
  <si>
    <t xml:space="preserve">  Total liabilities</t>
  </si>
  <si>
    <t>Common stock</t>
  </si>
  <si>
    <t>Retained Earnings</t>
  </si>
  <si>
    <t>Total liabilities and equity</t>
  </si>
  <si>
    <t xml:space="preserve">  Total common equity</t>
  </si>
  <si>
    <t>Sales</t>
  </si>
  <si>
    <t>Tax rate</t>
  </si>
  <si>
    <t>Common dividends</t>
  </si>
  <si>
    <t>Depreciation and Amortization</t>
  </si>
  <si>
    <t xml:space="preserve">  Net Income</t>
  </si>
  <si>
    <t>(in thousands of dollars)</t>
  </si>
  <si>
    <t xml:space="preserve">  EBITDA</t>
  </si>
  <si>
    <t xml:space="preserve">  EBIT</t>
  </si>
  <si>
    <t xml:space="preserve">  EBT</t>
  </si>
  <si>
    <t>Taxes (40%)</t>
  </si>
  <si>
    <t>Year</t>
  </si>
  <si>
    <t>% increase</t>
  </si>
  <si>
    <t>Dividend growth rate</t>
  </si>
  <si>
    <t>Growth rate</t>
  </si>
  <si>
    <t>NOWC</t>
  </si>
  <si>
    <t>-</t>
  </si>
  <si>
    <t>Net Operating Working Capital</t>
  </si>
  <si>
    <t>Net Operating Profit After Taxes</t>
  </si>
  <si>
    <t>( 1 - T )</t>
  </si>
  <si>
    <t>EBIT</t>
  </si>
  <si>
    <t>x</t>
  </si>
  <si>
    <t>NOPAT</t>
  </si>
  <si>
    <t>+</t>
  </si>
  <si>
    <t>Free Cash Flow</t>
  </si>
  <si>
    <t>Total Operating Capital</t>
  </si>
  <si>
    <t>Fixed assets</t>
  </si>
  <si>
    <t xml:space="preserve">  Fixed assets</t>
  </si>
  <si>
    <t>AFN</t>
  </si>
  <si>
    <t>Key Input Data:</t>
  </si>
  <si>
    <t>December 31 Income Statements:</t>
  </si>
  <si>
    <t xml:space="preserve">     Note: This growth rate has been declining over time.</t>
  </si>
  <si>
    <t xml:space="preserve">Used in the </t>
  </si>
  <si>
    <t>forecast</t>
  </si>
  <si>
    <t>Assets:</t>
  </si>
  <si>
    <t>We can use a data table to answer this question:</t>
  </si>
  <si>
    <t xml:space="preserve">=   </t>
  </si>
  <si>
    <t xml:space="preserve">=  </t>
  </si>
  <si>
    <t xml:space="preserve">=       </t>
  </si>
  <si>
    <t xml:space="preserve">=         </t>
  </si>
  <si>
    <t>Increase in TOC</t>
  </si>
  <si>
    <t>% of sales</t>
  </si>
  <si>
    <t>c.   Now create a graph depicting the sensitivity of AFN for the coming year to the sales growth rate.  To make this graph,</t>
  </si>
  <si>
    <t xml:space="preserve">      compare the AFN at sales growth rates of 5%, 10%, 15%, 20%, 25%, and 30%.</t>
  </si>
  <si>
    <t>Cumberland Industries December 31 Balance Sheets</t>
  </si>
  <si>
    <t>Ratios</t>
  </si>
  <si>
    <t>% of fixed assets</t>
  </si>
  <si>
    <t>Previous</t>
  </si>
  <si>
    <t>Expenses (excluding depr. &amp; amort.)</t>
  </si>
  <si>
    <t>basis</t>
  </si>
  <si>
    <t>Forecasting</t>
  </si>
  <si>
    <t>Growth</t>
  </si>
  <si>
    <t>Inputs</t>
  </si>
  <si>
    <t>Short-term investments</t>
  </si>
  <si>
    <r>
      <t xml:space="preserve">Previous + </t>
    </r>
    <r>
      <rPr>
        <b/>
        <sz val="10"/>
        <color indexed="12"/>
        <rFont val="Symbol"/>
        <family val="1"/>
      </rPr>
      <t>D</t>
    </r>
    <r>
      <rPr>
        <b/>
        <sz val="10"/>
        <color indexed="12"/>
        <rFont val="Times New Roman"/>
        <family val="1"/>
      </rPr>
      <t>RE</t>
    </r>
  </si>
  <si>
    <t>Operating CA</t>
  </si>
  <si>
    <t>Operating CL</t>
  </si>
  <si>
    <t>Cumberland Industries' financial planners must forecast the company's financial results for the coming year.  The forecast will be based o the percent of sales method, and any additional funds needed will be obtained as notes payable.</t>
  </si>
  <si>
    <t>Growth Rate</t>
  </si>
  <si>
    <t>Forecast</t>
  </si>
  <si>
    <t>Interest rate x beginning of year debt</t>
  </si>
  <si>
    <t>Without AFN</t>
  </si>
  <si>
    <t>With AFN</t>
  </si>
  <si>
    <t>Required assets =</t>
  </si>
  <si>
    <t>Specified sources of financing =</t>
  </si>
  <si>
    <t>Additional funds needed (AFN) =</t>
  </si>
  <si>
    <t>Required additional notes payable =</t>
  </si>
  <si>
    <t>Additional short-term investments =</t>
  </si>
  <si>
    <r>
      <t>NOWC</t>
    </r>
    <r>
      <rPr>
        <b/>
        <vertAlign val="subscript"/>
        <sz val="10"/>
        <rFont val="Times New Roman"/>
        <family val="1"/>
      </rPr>
      <t>03</t>
    </r>
    <r>
      <rPr>
        <b/>
        <sz val="10"/>
        <rFont val="Times New Roman"/>
        <family val="1"/>
      </rPr>
      <t xml:space="preserve"> =</t>
    </r>
  </si>
  <si>
    <r>
      <t>NOPAT</t>
    </r>
    <r>
      <rPr>
        <b/>
        <vertAlign val="subscript"/>
        <sz val="10"/>
        <rFont val="Times New Roman"/>
        <family val="1"/>
      </rPr>
      <t>03</t>
    </r>
    <r>
      <rPr>
        <b/>
        <sz val="10"/>
        <rFont val="Times New Roman"/>
        <family val="1"/>
      </rPr>
      <t xml:space="preserve"> =</t>
    </r>
  </si>
  <si>
    <t>e. Suppose Cumberland can reduce its inventory to sales ratio to 5 percent and its cost to sales ratio to 83 percent.  What happens to AFN and FCF?</t>
  </si>
  <si>
    <t>Input</t>
  </si>
  <si>
    <t>Inv. / Sales</t>
  </si>
  <si>
    <t>Costs / Sales</t>
  </si>
  <si>
    <t>Base Case</t>
  </si>
  <si>
    <t>New Scenario</t>
  </si>
  <si>
    <t>FCF</t>
  </si>
  <si>
    <t xml:space="preserve">   Note: we used the Scenario Manager.</t>
  </si>
  <si>
    <r>
      <t>Addition to retained earnings (</t>
    </r>
    <r>
      <rPr>
        <b/>
        <sz val="10"/>
        <rFont val="Symbol"/>
        <family val="1"/>
      </rPr>
      <t>D</t>
    </r>
    <r>
      <rPr>
        <b/>
        <sz val="10"/>
        <rFont val="Times New Roman"/>
        <family val="1"/>
      </rPr>
      <t>RE)</t>
    </r>
  </si>
  <si>
    <r>
      <t>S-T r</t>
    </r>
    <r>
      <rPr>
        <b/>
        <vertAlign val="subscript"/>
        <sz val="10"/>
        <rFont val="Times New Roman"/>
        <family val="1"/>
      </rPr>
      <t>d</t>
    </r>
  </si>
  <si>
    <r>
      <t>L-T r</t>
    </r>
    <r>
      <rPr>
        <b/>
        <vertAlign val="subscript"/>
        <sz val="10"/>
        <rFont val="Times New Roman"/>
        <family val="1"/>
      </rPr>
      <t>d</t>
    </r>
  </si>
  <si>
    <t>Net Interest Expense</t>
  </si>
  <si>
    <t>a.  Assuming the historical trend continues, what will sales be in 2004?  Base your forecast on a spreadsheet regression</t>
  </si>
  <si>
    <t xml:space="preserve">     analysis of the 1998-2003 sales data above, and include the summary output of the regression in your answer.  By what </t>
  </si>
  <si>
    <t xml:space="preserve">     percentage are sales predicted to increase in 2004 over 2003?  Is the sales growth rate increasing or decreasing?</t>
  </si>
  <si>
    <t>Here are the company's historical sales.  Hint: Use the Trend function to forecast sales for 2004.</t>
  </si>
  <si>
    <t xml:space="preserve"> % Increase in Predicted Sales for 2004 over 2003:</t>
  </si>
  <si>
    <t>2003Sales</t>
  </si>
  <si>
    <t>2004 Sales</t>
  </si>
  <si>
    <t xml:space="preserve">b.   Cumberland’s management believes that the firm will actually experience a 20 percent increase in sales during 2004.  Construct 2004 pro forma financial statements.  Cumberland will not issue any new stock or long-term bonds.  Assume Cumberland will carry forward its current amounts of short-term investments and notes payable, prior to calculating AFN.  Assume that any Additional Funds Needed (AFN) will be raised as notes payable (if AFN is negative, Cumberland will purchase additional short-term investments).  Use an interest rate of 9 percent for short-term debt (and for the interest income on short-term investments) and a rate of 11 percent for long-term debt.  No interest is earned on cash.  Use the beginning of year debt balances to calculate net interest expense.  Assume that dividends grow at an 8 percent rate.  </t>
  </si>
  <si>
    <t>2004 AFN</t>
  </si>
  <si>
    <t>d.   Calculate the Net Operating Working Capital (NOWC), Total Operating Capital, and NOPAT for 2003</t>
  </si>
  <si>
    <t xml:space="preserve">      and 2004.  Also, calculate the FCF for 2004.</t>
  </si>
  <si>
    <r>
      <t>NOWC</t>
    </r>
    <r>
      <rPr>
        <b/>
        <vertAlign val="subscript"/>
        <sz val="10"/>
        <rFont val="Times New Roman"/>
        <family val="1"/>
      </rPr>
      <t>04</t>
    </r>
    <r>
      <rPr>
        <b/>
        <sz val="10"/>
        <rFont val="Times New Roman"/>
        <family val="1"/>
      </rPr>
      <t xml:space="preserve"> =</t>
    </r>
  </si>
  <si>
    <r>
      <t>TOC</t>
    </r>
    <r>
      <rPr>
        <b/>
        <vertAlign val="subscript"/>
        <sz val="10"/>
        <rFont val="Times New Roman"/>
        <family val="1"/>
      </rPr>
      <t>03</t>
    </r>
    <r>
      <rPr>
        <b/>
        <sz val="10"/>
        <rFont val="Times New Roman"/>
        <family val="1"/>
      </rPr>
      <t xml:space="preserve">      =</t>
    </r>
  </si>
  <si>
    <r>
      <t>TOC</t>
    </r>
    <r>
      <rPr>
        <b/>
        <vertAlign val="subscript"/>
        <sz val="10"/>
        <rFont val="Times New Roman"/>
        <family val="1"/>
      </rPr>
      <t>04</t>
    </r>
    <r>
      <rPr>
        <b/>
        <sz val="10"/>
        <rFont val="Times New Roman"/>
        <family val="1"/>
      </rPr>
      <t xml:space="preserve">  =</t>
    </r>
  </si>
  <si>
    <r>
      <t>NOPAT</t>
    </r>
    <r>
      <rPr>
        <b/>
        <vertAlign val="subscript"/>
        <sz val="10"/>
        <rFont val="Times New Roman"/>
        <family val="1"/>
      </rPr>
      <t>04</t>
    </r>
    <r>
      <rPr>
        <b/>
        <sz val="10"/>
        <rFont val="Times New Roman"/>
        <family val="1"/>
      </rPr>
      <t xml:space="preserve"> =</t>
    </r>
  </si>
  <si>
    <r>
      <t>FCF</t>
    </r>
    <r>
      <rPr>
        <b/>
        <vertAlign val="subscript"/>
        <sz val="10"/>
        <rFont val="Times New Roman"/>
        <family val="1"/>
      </rPr>
      <t>04</t>
    </r>
    <r>
      <rPr>
        <b/>
        <sz val="10"/>
        <rFont val="Times New Roman"/>
        <family val="1"/>
      </rPr>
      <t xml:space="preserve"> =</t>
    </r>
  </si>
  <si>
    <t>Chapter 8.  Ch 08-10 Build a Model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</si>
</sst>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_);\(0\)"/>
    <numFmt numFmtId="167" formatCode="#,##0.0"/>
    <numFmt numFmtId="168" formatCode="#,##0.000"/>
    <numFmt numFmtId="169" formatCode="#,##0.0000"/>
    <numFmt numFmtId="170" formatCode="#,##0.00000"/>
    <numFmt numFmtId="171" formatCode="#,##0.000_);\(#,##0.000\)"/>
    <numFmt numFmtId="172" formatCode="#,##0.0_);\(#,##0.0\)"/>
    <numFmt numFmtId="173" formatCode="#,##0.0000_);\(#,##0.0000\)"/>
    <numFmt numFmtId="174" formatCode="0.000"/>
    <numFmt numFmtId="175" formatCode="0.0000"/>
    <numFmt numFmtId="176" formatCode="&quot;$&quot;#,##0"/>
    <numFmt numFmtId="177" formatCode="&quot;$&quot;#,##0.0_);\(&quot;$&quot;#,##0.0\)"/>
    <numFmt numFmtId="178" formatCode="&quot;$&quot;#,##0.000_);\(&quot;$&quot;#,##0.000\)"/>
    <numFmt numFmtId="179" formatCode="&quot;$&quot;#,##0.0000_);\(&quot;$&quot;#,##0.0000\)"/>
    <numFmt numFmtId="180" formatCode="&quot;$&quot;#,##0.00000_);\(&quot;$&quot;#,##0.00000\)"/>
    <numFmt numFmtId="181" formatCode="&quot;$&quot;#,##0.000000_);\(&quot;$&quot;#,##0.000000\)"/>
    <numFmt numFmtId="182" formatCode="&quot;$&quot;#,##0.0"/>
    <numFmt numFmtId="183" formatCode="0.00000"/>
    <numFmt numFmtId="184" formatCode="0.000000"/>
    <numFmt numFmtId="185" formatCode="0.0000000"/>
    <numFmt numFmtId="186" formatCode="0.00000000"/>
    <numFmt numFmtId="187" formatCode="0.000000000"/>
    <numFmt numFmtId="188" formatCode="&quot;$&quot;#,##0.00"/>
    <numFmt numFmtId="189" formatCode="_(* #,##0.000_);_(* \(#,##0.000\);_(* &quot;-&quot;??_);_(@_)"/>
    <numFmt numFmtId="190" formatCode="_(* #,##0.0000_);_(* \(#,##0.0000\);_(* &quot;-&quot;??_);_(@_)"/>
    <numFmt numFmtId="191" formatCode="_(* #,##0.00000_);_(* \(#,##0.00000\);_(* &quot;-&quot;??_);_(@_)"/>
    <numFmt numFmtId="192" formatCode="0.000%"/>
    <numFmt numFmtId="193" formatCode="_(* #,##0.0_);_(* \(#,##0.0\);_(* &quot;-&quot;??_);_(@_)"/>
    <numFmt numFmtId="194" formatCode="_(* #,##0_);_(* \(#,##0\);_(* &quot;-&quot;??_);_(@_)"/>
    <numFmt numFmtId="195" formatCode="0.0000%"/>
    <numFmt numFmtId="196" formatCode="0.00000%"/>
    <numFmt numFmtId="197" formatCode="_(&quot;$&quot;* #,##0.0_);_(&quot;$&quot;* \(#,##0.0\);_(&quot;$&quot;* &quot;-&quot;??_);_(@_)"/>
    <numFmt numFmtId="198" formatCode="_(&quot;$&quot;* #,##0_);_(&quot;$&quot;* \(#,##0\);_(&quot;$&quot;* &quot;-&quot;??_);_(@_)"/>
  </numFmts>
  <fonts count="28">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b/>
      <sz val="10"/>
      <color indexed="12"/>
      <name val="Times New Roman"/>
      <family val="1"/>
    </font>
    <font>
      <sz val="10"/>
      <color indexed="10"/>
      <name val="Times New Roman"/>
      <family val="1"/>
    </font>
    <font>
      <b/>
      <sz val="10"/>
      <color indexed="10"/>
      <name val="Times New Roman"/>
      <family val="1"/>
    </font>
    <font>
      <b/>
      <i/>
      <sz val="10"/>
      <name val="Times New Roman"/>
      <family val="1"/>
    </font>
    <font>
      <b/>
      <sz val="10"/>
      <color indexed="48"/>
      <name val="Times New Roman"/>
      <family val="1"/>
    </font>
    <font>
      <sz val="10"/>
      <color indexed="14"/>
      <name val="Times New Roman"/>
      <family val="1"/>
    </font>
    <font>
      <u val="single"/>
      <sz val="10"/>
      <name val="Times New Roman"/>
      <family val="1"/>
    </font>
    <font>
      <sz val="10"/>
      <color indexed="12"/>
      <name val="Times New Roman"/>
      <family val="1"/>
    </font>
    <font>
      <sz val="8"/>
      <name val="Arial"/>
      <family val="0"/>
    </font>
    <font>
      <sz val="8"/>
      <name val="Times New Roman"/>
      <family val="1"/>
    </font>
    <font>
      <b/>
      <sz val="10"/>
      <color indexed="18"/>
      <name val="Times New Roman"/>
      <family val="1"/>
    </font>
    <font>
      <b/>
      <sz val="12"/>
      <color indexed="18"/>
      <name val="Times New Roman"/>
      <family val="1"/>
    </font>
    <font>
      <i/>
      <sz val="10"/>
      <name val="Arial"/>
      <family val="0"/>
    </font>
    <font>
      <b/>
      <sz val="10"/>
      <color indexed="61"/>
      <name val="Times New Roman"/>
      <family val="1"/>
    </font>
    <font>
      <b/>
      <sz val="10"/>
      <color indexed="12"/>
      <name val="Symbol"/>
      <family val="1"/>
    </font>
    <font>
      <b/>
      <sz val="12"/>
      <color indexed="12"/>
      <name val="Times New Roman"/>
      <family val="1"/>
    </font>
    <font>
      <sz val="8"/>
      <name val="Tahoma"/>
      <family val="0"/>
    </font>
    <font>
      <b/>
      <sz val="8"/>
      <name val="Tahoma"/>
      <family val="0"/>
    </font>
    <font>
      <b/>
      <u val="single"/>
      <sz val="10"/>
      <name val="Times New Roman"/>
      <family val="1"/>
    </font>
    <font>
      <b/>
      <vertAlign val="subscript"/>
      <sz val="10"/>
      <name val="Times New Roman"/>
      <family val="1"/>
    </font>
    <font>
      <b/>
      <sz val="10"/>
      <color indexed="17"/>
      <name val="Times New Roman"/>
      <family val="1"/>
    </font>
    <font>
      <b/>
      <sz val="10"/>
      <name val="Symbol"/>
      <family val="1"/>
    </font>
    <font>
      <b/>
      <sz val="8"/>
      <name val="Arial"/>
      <family val="2"/>
    </font>
  </fonts>
  <fills count="3">
    <fill>
      <patternFill/>
    </fill>
    <fill>
      <patternFill patternType="gray125"/>
    </fill>
    <fill>
      <patternFill patternType="solid">
        <fgColor indexed="43"/>
        <bgColor indexed="64"/>
      </patternFill>
    </fill>
  </fills>
  <borders count="2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medium">
        <color indexed="12"/>
      </bottom>
    </border>
    <border>
      <left>
        <color indexed="63"/>
      </left>
      <right>
        <color indexed="63"/>
      </right>
      <top style="double">
        <color indexed="10"/>
      </top>
      <bottom style="medium">
        <color indexed="10"/>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color indexed="10"/>
      </top>
      <bottom>
        <color indexed="63"/>
      </bottom>
    </border>
    <border>
      <left>
        <color indexed="63"/>
      </left>
      <right>
        <color indexed="63"/>
      </right>
      <top>
        <color indexed="63"/>
      </top>
      <bottom style="double">
        <color indexed="10"/>
      </bottom>
    </border>
    <border>
      <left>
        <color indexed="63"/>
      </left>
      <right>
        <color indexed="63"/>
      </right>
      <top style="thin">
        <color indexed="10"/>
      </top>
      <bottom>
        <color indexed="63"/>
      </bottom>
    </border>
    <border>
      <left>
        <color indexed="63"/>
      </left>
      <right>
        <color indexed="63"/>
      </right>
      <top>
        <color indexed="63"/>
      </top>
      <bottom style="thin">
        <color indexed="10"/>
      </bottom>
    </border>
    <border>
      <left>
        <color indexed="63"/>
      </left>
      <right>
        <color indexed="63"/>
      </right>
      <top style="thin">
        <color indexed="10"/>
      </top>
      <bottom style="double">
        <color indexed="10"/>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3" fillId="0" borderId="0" xfId="0" applyFont="1" applyFill="1" applyAlignment="1" quotePrefix="1">
      <alignment horizontal="left"/>
    </xf>
    <xf numFmtId="0" fontId="6" fillId="0" borderId="0" xfId="0" applyFont="1" applyFill="1" applyAlignment="1">
      <alignment/>
    </xf>
    <xf numFmtId="3" fontId="3" fillId="0" borderId="0" xfId="0" applyNumberFormat="1" applyFont="1" applyFill="1" applyAlignment="1">
      <alignment/>
    </xf>
    <xf numFmtId="0" fontId="8" fillId="0" borderId="0" xfId="0" applyFont="1" applyFill="1" applyAlignment="1">
      <alignment/>
    </xf>
    <xf numFmtId="9" fontId="9" fillId="0" borderId="0" xfId="21" applyFont="1" applyFill="1" applyAlignment="1">
      <alignment/>
    </xf>
    <xf numFmtId="9" fontId="3" fillId="0" borderId="0" xfId="21" applyFont="1" applyFill="1" applyAlignment="1">
      <alignment/>
    </xf>
    <xf numFmtId="0" fontId="4" fillId="0" borderId="1" xfId="0" applyFont="1" applyFill="1" applyBorder="1" applyAlignment="1">
      <alignment horizontal="right"/>
    </xf>
    <xf numFmtId="176" fontId="3" fillId="0" borderId="0" xfId="0" applyNumberFormat="1" applyFont="1" applyFill="1" applyAlignment="1">
      <alignment/>
    </xf>
    <xf numFmtId="176" fontId="6" fillId="0" borderId="0" xfId="0" applyNumberFormat="1" applyFont="1" applyFill="1" applyBorder="1" applyAlignment="1">
      <alignment/>
    </xf>
    <xf numFmtId="176" fontId="3" fillId="0" borderId="0" xfId="0" applyNumberFormat="1" applyFont="1" applyFill="1" applyBorder="1" applyAlignment="1">
      <alignment/>
    </xf>
    <xf numFmtId="9" fontId="10" fillId="0" borderId="0" xfId="21" applyFont="1" applyFill="1" applyAlignment="1">
      <alignment horizontal="center"/>
    </xf>
    <xf numFmtId="0" fontId="3" fillId="0" borderId="0" xfId="0" applyFont="1" applyFill="1" applyBorder="1" applyAlignment="1">
      <alignment/>
    </xf>
    <xf numFmtId="0" fontId="5" fillId="0" borderId="0" xfId="0" applyFont="1" applyFill="1" applyAlignment="1" quotePrefix="1">
      <alignment horizontal="left"/>
    </xf>
    <xf numFmtId="0" fontId="11" fillId="0" borderId="0" xfId="0" applyFont="1" applyFill="1" applyAlignment="1">
      <alignment/>
    </xf>
    <xf numFmtId="0" fontId="6" fillId="0" borderId="0" xfId="0" applyFont="1" applyFill="1" applyBorder="1" applyAlignment="1">
      <alignment/>
    </xf>
    <xf numFmtId="176" fontId="6" fillId="0" borderId="0" xfId="0" applyNumberFormat="1" applyFont="1" applyFill="1" applyBorder="1" applyAlignment="1">
      <alignment horizontal="right"/>
    </xf>
    <xf numFmtId="0" fontId="7" fillId="0" borderId="0" xfId="0" applyFont="1" applyFill="1" applyBorder="1" applyAlignment="1">
      <alignment horizontal="right"/>
    </xf>
    <xf numFmtId="0" fontId="3" fillId="0" borderId="0" xfId="0" applyFont="1" applyFill="1" applyBorder="1" applyAlignment="1">
      <alignment horizontal="right"/>
    </xf>
    <xf numFmtId="3" fontId="6" fillId="0" borderId="0" xfId="0" applyNumberFormat="1" applyFont="1" applyFill="1" applyBorder="1" applyAlignment="1">
      <alignment/>
    </xf>
    <xf numFmtId="3" fontId="3" fillId="0" borderId="0" xfId="0" applyNumberFormat="1" applyFont="1" applyFill="1" applyBorder="1" applyAlignment="1">
      <alignment/>
    </xf>
    <xf numFmtId="1" fontId="6" fillId="0" borderId="0" xfId="0" applyNumberFormat="1"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11" fillId="0" borderId="0" xfId="0" applyFont="1" applyFill="1" applyBorder="1" applyAlignment="1">
      <alignment/>
    </xf>
    <xf numFmtId="1" fontId="3" fillId="0" borderId="0" xfId="0" applyNumberFormat="1"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13" fillId="0" borderId="0" xfId="0" applyFont="1" applyFill="1" applyBorder="1" applyAlignment="1">
      <alignment/>
    </xf>
    <xf numFmtId="0" fontId="3" fillId="0" borderId="0" xfId="0" applyFont="1" applyFill="1" applyAlignment="1" quotePrefix="1">
      <alignment horizontal="center"/>
    </xf>
    <xf numFmtId="3" fontId="7" fillId="0" borderId="0" xfId="0" applyNumberFormat="1" applyFont="1" applyFill="1" applyAlignment="1">
      <alignment horizontal="center"/>
    </xf>
    <xf numFmtId="0" fontId="3" fillId="0" borderId="0" xfId="0" applyFont="1" applyAlignment="1">
      <alignment/>
    </xf>
    <xf numFmtId="0" fontId="3" fillId="0" borderId="0" xfId="0" applyFont="1" applyFill="1" applyBorder="1" applyAlignment="1">
      <alignment/>
    </xf>
    <xf numFmtId="9" fontId="3" fillId="0" borderId="0" xfId="21" applyFont="1" applyFill="1" applyBorder="1" applyAlignment="1">
      <alignment/>
    </xf>
    <xf numFmtId="191" fontId="3" fillId="0" borderId="0" xfId="15" applyNumberFormat="1" applyFont="1" applyFill="1" applyBorder="1" applyAlignment="1">
      <alignment/>
    </xf>
    <xf numFmtId="0" fontId="4" fillId="0" borderId="0" xfId="0" applyFont="1" applyFill="1" applyAlignment="1" quotePrefix="1">
      <alignment horizontal="left"/>
    </xf>
    <xf numFmtId="22" fontId="4" fillId="0" borderId="0" xfId="0" applyNumberFormat="1" applyFont="1" applyFill="1" applyAlignment="1">
      <alignment/>
    </xf>
    <xf numFmtId="0" fontId="12" fillId="0" borderId="0" xfId="0" applyFont="1" applyFill="1" applyAlignment="1" quotePrefix="1">
      <alignment horizontal="left"/>
    </xf>
    <xf numFmtId="0" fontId="7" fillId="0" borderId="0" xfId="0" applyFont="1" applyFill="1" applyBorder="1" applyAlignment="1" quotePrefix="1">
      <alignment horizontal="center"/>
    </xf>
    <xf numFmtId="0" fontId="3" fillId="0" borderId="0" xfId="0" applyFont="1" applyFill="1" applyBorder="1" applyAlignment="1">
      <alignment horizontal="center"/>
    </xf>
    <xf numFmtId="3" fontId="3" fillId="0" borderId="0" xfId="15" applyNumberFormat="1" applyFont="1" applyFill="1" applyBorder="1" applyAlignment="1">
      <alignment horizontal="center"/>
    </xf>
    <xf numFmtId="0" fontId="7" fillId="0" borderId="0" xfId="0" applyFont="1" applyFill="1" applyAlignment="1">
      <alignment horizontal="center"/>
    </xf>
    <xf numFmtId="0" fontId="4" fillId="0" borderId="0" xfId="0" applyFont="1" applyAlignment="1">
      <alignment horizontal="left"/>
    </xf>
    <xf numFmtId="176" fontId="7" fillId="0" borderId="0" xfId="0" applyNumberFormat="1" applyFont="1" applyFill="1" applyAlignment="1">
      <alignment/>
    </xf>
    <xf numFmtId="0" fontId="7" fillId="0" borderId="0" xfId="0" applyNumberFormat="1" applyFont="1" applyFill="1" applyBorder="1" applyAlignment="1" applyProtection="1">
      <alignment horizontal="center"/>
      <protection locked="0"/>
    </xf>
    <xf numFmtId="0" fontId="5" fillId="0" borderId="0" xfId="0" applyFont="1" applyFill="1" applyAlignment="1">
      <alignment/>
    </xf>
    <xf numFmtId="0" fontId="0" fillId="0" borderId="0" xfId="0" applyFill="1" applyBorder="1" applyAlignment="1">
      <alignment/>
    </xf>
    <xf numFmtId="0" fontId="0" fillId="0" borderId="0" xfId="0" applyBorder="1" applyAlignment="1">
      <alignment/>
    </xf>
    <xf numFmtId="0" fontId="17" fillId="0" borderId="0" xfId="0" applyFont="1" applyFill="1" applyBorder="1" applyAlignment="1">
      <alignment horizontal="center"/>
    </xf>
    <xf numFmtId="0" fontId="17" fillId="0" borderId="0" xfId="0" applyFont="1" applyFill="1" applyBorder="1" applyAlignment="1">
      <alignment horizontal="centerContinuous"/>
    </xf>
    <xf numFmtId="196" fontId="0" fillId="0" borderId="0" xfId="21" applyNumberFormat="1" applyBorder="1" applyAlignment="1">
      <alignment/>
    </xf>
    <xf numFmtId="0" fontId="3" fillId="0" borderId="0" xfId="0" applyFont="1" applyBorder="1" applyAlignment="1">
      <alignment/>
    </xf>
    <xf numFmtId="165" fontId="0" fillId="0" borderId="0" xfId="21" applyNumberFormat="1" applyBorder="1" applyAlignment="1">
      <alignment/>
    </xf>
    <xf numFmtId="0" fontId="4" fillId="0" borderId="2" xfId="0" applyFont="1" applyFill="1" applyBorder="1" applyAlignment="1">
      <alignment horizontal="center"/>
    </xf>
    <xf numFmtId="0" fontId="4" fillId="0" borderId="0" xfId="0" applyFont="1" applyFill="1" applyAlignment="1">
      <alignment horizontal="center"/>
    </xf>
    <xf numFmtId="9" fontId="4" fillId="0" borderId="0" xfId="21" applyFont="1" applyFill="1" applyAlignment="1">
      <alignment/>
    </xf>
    <xf numFmtId="176" fontId="3" fillId="0" borderId="0" xfId="0" applyNumberFormat="1" applyFont="1" applyFill="1" applyAlignment="1">
      <alignment horizontal="right"/>
    </xf>
    <xf numFmtId="3" fontId="7" fillId="0" borderId="0" xfId="0" applyNumberFormat="1" applyFont="1" applyFill="1" applyBorder="1" applyAlignment="1">
      <alignment horizontal="center"/>
    </xf>
    <xf numFmtId="3" fontId="7" fillId="0" borderId="0" xfId="15" applyNumberFormat="1" applyFont="1" applyFill="1" applyBorder="1" applyAlignment="1">
      <alignment horizontal="center"/>
    </xf>
    <xf numFmtId="188" fontId="7" fillId="0" borderId="0" xfId="0" applyNumberFormat="1" applyFont="1" applyFill="1" applyBorder="1" applyAlignment="1">
      <alignment/>
    </xf>
    <xf numFmtId="176" fontId="7" fillId="0" borderId="0" xfId="0" applyNumberFormat="1" applyFont="1" applyFill="1" applyBorder="1" applyAlignment="1">
      <alignment/>
    </xf>
    <xf numFmtId="0" fontId="13" fillId="0" borderId="0" xfId="0" applyFont="1" applyBorder="1" applyAlignment="1">
      <alignment/>
    </xf>
    <xf numFmtId="0" fontId="3" fillId="0" borderId="0" xfId="0" applyFont="1" applyFill="1" applyBorder="1" applyAlignment="1" quotePrefix="1">
      <alignment horizontal="center"/>
    </xf>
    <xf numFmtId="0" fontId="14" fillId="0" borderId="0" xfId="0" applyFont="1" applyFill="1" applyBorder="1" applyAlignment="1">
      <alignment/>
    </xf>
    <xf numFmtId="0" fontId="3" fillId="2" borderId="0" xfId="0" applyFont="1" applyFill="1" applyBorder="1" applyAlignment="1">
      <alignment/>
    </xf>
    <xf numFmtId="0" fontId="4" fillId="0" borderId="0" xfId="0" applyFont="1" applyFill="1" applyAlignment="1" quotePrefix="1">
      <alignment horizontal="right"/>
    </xf>
    <xf numFmtId="0" fontId="5" fillId="0" borderId="0" xfId="0" applyFont="1" applyFill="1" applyBorder="1" applyAlignment="1" quotePrefix="1">
      <alignment horizontal="center"/>
    </xf>
    <xf numFmtId="165" fontId="12" fillId="0" borderId="0" xfId="21" applyNumberFormat="1" applyFont="1" applyFill="1" applyBorder="1" applyAlignment="1">
      <alignment horizontal="center"/>
    </xf>
    <xf numFmtId="0" fontId="5" fillId="0" borderId="3" xfId="0" applyFont="1" applyFill="1" applyBorder="1" applyAlignment="1">
      <alignment horizontal="center"/>
    </xf>
    <xf numFmtId="165" fontId="12" fillId="0" borderId="0" xfId="21" applyNumberFormat="1" applyFont="1" applyFill="1" applyAlignment="1">
      <alignment/>
    </xf>
    <xf numFmtId="0" fontId="7" fillId="0" borderId="4" xfId="0" applyFont="1" applyFill="1" applyBorder="1" applyAlignment="1">
      <alignment horizontal="center"/>
    </xf>
    <xf numFmtId="0" fontId="7" fillId="0" borderId="4" xfId="0" applyFont="1" applyFill="1" applyBorder="1" applyAlignment="1" quotePrefix="1">
      <alignment horizontal="center"/>
    </xf>
    <xf numFmtId="9" fontId="10" fillId="0" borderId="0" xfId="21" applyFont="1" applyFill="1" applyBorder="1" applyAlignment="1">
      <alignment horizontal="center"/>
    </xf>
    <xf numFmtId="0" fontId="16" fillId="0" borderId="0" xfId="0" applyFont="1" applyFill="1" applyAlignment="1">
      <alignment horizontal="center"/>
    </xf>
    <xf numFmtId="165" fontId="5" fillId="0" borderId="0" xfId="21" applyNumberFormat="1" applyFont="1" applyFill="1" applyBorder="1" applyAlignment="1">
      <alignment horizontal="center"/>
    </xf>
    <xf numFmtId="165" fontId="18" fillId="0" borderId="0" xfId="21" applyNumberFormat="1" applyFont="1" applyFill="1" applyAlignment="1">
      <alignment/>
    </xf>
    <xf numFmtId="165" fontId="5" fillId="0" borderId="0" xfId="21" applyNumberFormat="1" applyFont="1" applyFill="1" applyBorder="1" applyAlignment="1">
      <alignment horizontal="left"/>
    </xf>
    <xf numFmtId="165" fontId="5" fillId="0" borderId="0" xfId="21" applyNumberFormat="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176" fontId="4" fillId="2" borderId="0" xfId="0" applyNumberFormat="1" applyFont="1" applyFill="1" applyBorder="1" applyAlignment="1">
      <alignment/>
    </xf>
    <xf numFmtId="0" fontId="20" fillId="0" borderId="0" xfId="0" applyFont="1" applyFill="1" applyAlignment="1">
      <alignment horizontal="center"/>
    </xf>
    <xf numFmtId="0" fontId="4" fillId="0" borderId="5" xfId="0" applyFont="1" applyFill="1" applyBorder="1" applyAlignment="1">
      <alignment horizontal="center"/>
    </xf>
    <xf numFmtId="3" fontId="4" fillId="0" borderId="6" xfId="0" applyNumberFormat="1" applyFont="1" applyFill="1" applyBorder="1" applyAlignment="1">
      <alignment horizontal="center"/>
    </xf>
    <xf numFmtId="3" fontId="4" fillId="0" borderId="7" xfId="0" applyNumberFormat="1" applyFont="1" applyFill="1" applyBorder="1" applyAlignment="1">
      <alignment horizontal="center"/>
    </xf>
    <xf numFmtId="3" fontId="4" fillId="2" borderId="7" xfId="0" applyNumberFormat="1"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xf>
    <xf numFmtId="0" fontId="4" fillId="0" borderId="9"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13" fillId="0" borderId="0" xfId="0" applyFont="1" applyBorder="1" applyAlignment="1">
      <alignment horizontal="center"/>
    </xf>
    <xf numFmtId="0" fontId="13" fillId="0" borderId="0" xfId="0" applyFont="1" applyBorder="1" applyAlignment="1">
      <alignment horizontal="right"/>
    </xf>
    <xf numFmtId="3" fontId="14" fillId="0" borderId="0" xfId="0" applyNumberFormat="1" applyFont="1" applyFill="1" applyBorder="1" applyAlignment="1">
      <alignment/>
    </xf>
    <xf numFmtId="165" fontId="3" fillId="0" borderId="0" xfId="21" applyNumberFormat="1" applyFont="1" applyFill="1" applyBorder="1" applyAlignment="1">
      <alignment/>
    </xf>
    <xf numFmtId="3" fontId="4" fillId="0" borderId="0" xfId="0" applyNumberFormat="1" applyFont="1" applyFill="1" applyAlignment="1">
      <alignment/>
    </xf>
    <xf numFmtId="3" fontId="4" fillId="2" borderId="0" xfId="0" applyNumberFormat="1" applyFont="1" applyFill="1" applyAlignment="1">
      <alignment/>
    </xf>
    <xf numFmtId="10" fontId="15" fillId="2" borderId="0" xfId="21" applyNumberFormat="1" applyFont="1" applyFill="1" applyAlignment="1">
      <alignment/>
    </xf>
    <xf numFmtId="0" fontId="23" fillId="0" borderId="0" xfId="0" applyFont="1" applyFill="1" applyAlignment="1">
      <alignment/>
    </xf>
    <xf numFmtId="176" fontId="4" fillId="0" borderId="0" xfId="0" applyNumberFormat="1" applyFont="1" applyFill="1" applyAlignment="1">
      <alignment/>
    </xf>
    <xf numFmtId="176" fontId="4" fillId="0" borderId="2" xfId="0" applyNumberFormat="1" applyFont="1" applyFill="1" applyBorder="1" applyAlignment="1">
      <alignment/>
    </xf>
    <xf numFmtId="176" fontId="4" fillId="0" borderId="11" xfId="0" applyNumberFormat="1" applyFont="1" applyFill="1" applyBorder="1" applyAlignment="1">
      <alignment/>
    </xf>
    <xf numFmtId="176" fontId="4" fillId="0" borderId="12" xfId="0" applyNumberFormat="1" applyFont="1" applyFill="1" applyBorder="1" applyAlignment="1">
      <alignment/>
    </xf>
    <xf numFmtId="176" fontId="4" fillId="0" borderId="13" xfId="0" applyNumberFormat="1" applyFont="1" applyFill="1" applyBorder="1" applyAlignment="1">
      <alignment/>
    </xf>
    <xf numFmtId="176" fontId="7" fillId="0" borderId="14" xfId="0" applyNumberFormat="1" applyFont="1" applyFill="1" applyBorder="1" applyAlignment="1">
      <alignment/>
    </xf>
    <xf numFmtId="176" fontId="7" fillId="0" borderId="15" xfId="0" applyNumberFormat="1" applyFont="1" applyFill="1" applyBorder="1" applyAlignment="1">
      <alignment/>
    </xf>
    <xf numFmtId="0" fontId="4" fillId="0" borderId="0" xfId="0"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Alignment="1">
      <alignment horizontal="right"/>
    </xf>
    <xf numFmtId="0" fontId="4" fillId="0" borderId="0" xfId="0" applyFont="1" applyFill="1" applyAlignment="1" quotePrefix="1">
      <alignment horizontal="center"/>
    </xf>
    <xf numFmtId="176" fontId="4" fillId="0" borderId="0" xfId="0" applyNumberFormat="1" applyFont="1" applyFill="1" applyAlignment="1">
      <alignment horizontal="center"/>
    </xf>
    <xf numFmtId="0" fontId="3" fillId="0" borderId="0" xfId="0" applyFont="1" applyFill="1" applyBorder="1" applyAlignment="1" quotePrefix="1">
      <alignment horizontal="left"/>
    </xf>
    <xf numFmtId="0" fontId="5" fillId="0" borderId="0" xfId="0" applyFont="1" applyFill="1" applyBorder="1" applyAlignment="1" quotePrefix="1">
      <alignment horizontal="left"/>
    </xf>
    <xf numFmtId="0" fontId="3" fillId="0" borderId="0" xfId="0" applyFont="1" applyFill="1" applyBorder="1" applyAlignment="1">
      <alignment horizontal="left"/>
    </xf>
    <xf numFmtId="165" fontId="3" fillId="0" borderId="0" xfId="21" applyNumberFormat="1" applyFont="1" applyFill="1" applyBorder="1" applyAlignment="1">
      <alignment horizontal="center"/>
    </xf>
    <xf numFmtId="165" fontId="4" fillId="0" borderId="0" xfId="21" applyNumberFormat="1" applyFont="1" applyFill="1" applyBorder="1" applyAlignment="1">
      <alignment horizontal="center"/>
    </xf>
    <xf numFmtId="0" fontId="5" fillId="0" borderId="0" xfId="0" applyFont="1" applyFill="1" applyBorder="1" applyAlignment="1">
      <alignment horizontal="left"/>
    </xf>
    <xf numFmtId="198" fontId="3" fillId="0" borderId="0" xfId="17" applyNumberFormat="1" applyFont="1" applyFill="1" applyBorder="1" applyAlignment="1">
      <alignment/>
    </xf>
    <xf numFmtId="198" fontId="7" fillId="0" borderId="0" xfId="17" applyNumberFormat="1" applyFont="1" applyFill="1" applyBorder="1" applyAlignment="1">
      <alignment horizontal="right"/>
    </xf>
    <xf numFmtId="194" fontId="3" fillId="0" borderId="0" xfId="15" applyNumberFormat="1" applyFont="1" applyFill="1" applyBorder="1" applyAlignment="1">
      <alignment/>
    </xf>
    <xf numFmtId="198" fontId="7" fillId="0" borderId="0" xfId="17" applyNumberFormat="1" applyFont="1" applyFill="1" applyBorder="1" applyAlignment="1">
      <alignment/>
    </xf>
    <xf numFmtId="198" fontId="3" fillId="0" borderId="0" xfId="0" applyNumberFormat="1" applyFont="1" applyFill="1" applyBorder="1" applyAlignment="1">
      <alignment/>
    </xf>
    <xf numFmtId="43" fontId="7" fillId="0" borderId="0" xfId="0" applyNumberFormat="1" applyFont="1" applyFill="1" applyBorder="1" applyAlignment="1">
      <alignment/>
    </xf>
    <xf numFmtId="165" fontId="5" fillId="0" borderId="0" xfId="0" applyNumberFormat="1" applyFont="1" applyFill="1" applyBorder="1" applyAlignment="1">
      <alignment/>
    </xf>
    <xf numFmtId="165" fontId="5" fillId="0" borderId="0" xfId="21" applyNumberFormat="1" applyFont="1" applyFill="1" applyBorder="1" applyAlignment="1">
      <alignment/>
    </xf>
    <xf numFmtId="0" fontId="5" fillId="0" borderId="1" xfId="0" applyFont="1" applyFill="1" applyBorder="1" applyAlignment="1">
      <alignment/>
    </xf>
    <xf numFmtId="0" fontId="25" fillId="0" borderId="1" xfId="0" applyFont="1" applyFill="1" applyBorder="1" applyAlignment="1">
      <alignment/>
    </xf>
    <xf numFmtId="165" fontId="25" fillId="0" borderId="0" xfId="0" applyNumberFormat="1" applyFont="1" applyFill="1" applyBorder="1" applyAlignment="1">
      <alignment/>
    </xf>
    <xf numFmtId="165" fontId="25" fillId="0" borderId="0" xfId="21" applyNumberFormat="1" applyFont="1" applyFill="1" applyBorder="1" applyAlignment="1">
      <alignment/>
    </xf>
    <xf numFmtId="165" fontId="4" fillId="2" borderId="9" xfId="21" applyNumberFormat="1" applyFont="1" applyFill="1" applyBorder="1" applyAlignment="1">
      <alignment/>
    </xf>
    <xf numFmtId="165" fontId="4" fillId="2" borderId="10" xfId="21" applyNumberFormat="1" applyFont="1" applyFill="1" applyBorder="1" applyAlignment="1">
      <alignment/>
    </xf>
    <xf numFmtId="165" fontId="5" fillId="2" borderId="0" xfId="21" applyNumberFormat="1" applyFont="1" applyFill="1" applyBorder="1" applyAlignment="1" quotePrefix="1">
      <alignment horizontal="center"/>
    </xf>
    <xf numFmtId="165" fontId="5" fillId="2" borderId="0" xfId="21" applyNumberFormat="1" applyFont="1" applyFill="1" applyBorder="1" applyAlignment="1">
      <alignment horizontal="center"/>
    </xf>
    <xf numFmtId="176" fontId="7" fillId="2" borderId="0" xfId="0" applyNumberFormat="1" applyFont="1" applyFill="1" applyBorder="1" applyAlignment="1">
      <alignment horizontal="right"/>
    </xf>
    <xf numFmtId="176" fontId="7" fillId="2" borderId="16" xfId="0" applyNumberFormat="1" applyFont="1" applyFill="1" applyBorder="1" applyAlignment="1">
      <alignment horizontal="right"/>
    </xf>
    <xf numFmtId="176" fontId="7" fillId="2" borderId="17" xfId="0" applyNumberFormat="1" applyFont="1" applyFill="1" applyBorder="1" applyAlignment="1">
      <alignment/>
    </xf>
    <xf numFmtId="176" fontId="7" fillId="2" borderId="17" xfId="0" applyNumberFormat="1" applyFont="1" applyFill="1" applyBorder="1" applyAlignment="1">
      <alignment horizontal="right"/>
    </xf>
    <xf numFmtId="176" fontId="7" fillId="2" borderId="18" xfId="0" applyNumberFormat="1" applyFont="1" applyFill="1" applyBorder="1" applyAlignment="1">
      <alignment horizontal="right"/>
    </xf>
    <xf numFmtId="165" fontId="5" fillId="2" borderId="0" xfId="21" applyNumberFormat="1" applyFont="1" applyFill="1" applyAlignment="1">
      <alignment horizontal="center"/>
    </xf>
    <xf numFmtId="176" fontId="7" fillId="2" borderId="0" xfId="0" applyNumberFormat="1" applyFont="1" applyFill="1" applyBorder="1" applyAlignment="1">
      <alignment/>
    </xf>
    <xf numFmtId="176" fontId="7" fillId="2" borderId="16" xfId="0" applyNumberFormat="1" applyFont="1" applyFill="1" applyBorder="1" applyAlignment="1">
      <alignment/>
    </xf>
    <xf numFmtId="176" fontId="7" fillId="2" borderId="18" xfId="0" applyNumberFormat="1" applyFont="1" applyFill="1" applyBorder="1" applyAlignment="1">
      <alignment/>
    </xf>
    <xf numFmtId="176" fontId="7" fillId="2" borderId="1" xfId="0" applyNumberFormat="1" applyFont="1" applyFill="1" applyBorder="1" applyAlignment="1">
      <alignment/>
    </xf>
    <xf numFmtId="0" fontId="4" fillId="2" borderId="19" xfId="0" applyFont="1" applyFill="1" applyBorder="1" applyAlignment="1">
      <alignment horizontal="center"/>
    </xf>
    <xf numFmtId="0" fontId="4" fillId="2" borderId="20" xfId="0" applyFont="1" applyFill="1" applyBorder="1" applyAlignment="1" quotePrefix="1">
      <alignment horizontal="center"/>
    </xf>
    <xf numFmtId="0" fontId="4" fillId="2" borderId="21" xfId="0" applyFont="1" applyFill="1" applyBorder="1" applyAlignment="1">
      <alignment horizontal="center"/>
    </xf>
    <xf numFmtId="176" fontId="4" fillId="2" borderId="10" xfId="0" applyNumberFormat="1" applyFont="1" applyFill="1" applyBorder="1" applyAlignment="1">
      <alignment horizontal="center"/>
    </xf>
    <xf numFmtId="9" fontId="4" fillId="2" borderId="22" xfId="0" applyNumberFormat="1" applyFont="1" applyFill="1" applyBorder="1" applyAlignment="1">
      <alignment horizontal="center"/>
    </xf>
    <xf numFmtId="176" fontId="4" fillId="2" borderId="9" xfId="0" applyNumberFormat="1" applyFont="1" applyFill="1" applyBorder="1" applyAlignment="1">
      <alignment horizontal="center"/>
    </xf>
    <xf numFmtId="9" fontId="4" fillId="2" borderId="21"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xf>
    <xf numFmtId="176" fontId="15" fillId="2" borderId="0" xfId="0" applyNumberFormat="1" applyFont="1" applyFill="1" applyBorder="1" applyAlignment="1">
      <alignment horizontal="center"/>
    </xf>
    <xf numFmtId="176" fontId="3" fillId="2" borderId="0" xfId="0" applyNumberFormat="1" applyFont="1" applyFill="1" applyBorder="1" applyAlignment="1">
      <alignment horizontal="center"/>
    </xf>
    <xf numFmtId="176" fontId="4" fillId="2" borderId="0" xfId="0" applyNumberFormat="1" applyFont="1" applyFill="1" applyAlignment="1">
      <alignment/>
    </xf>
    <xf numFmtId="9" fontId="4" fillId="2" borderId="0" xfId="0" applyNumberFormat="1" applyFont="1" applyFill="1" applyAlignment="1">
      <alignment horizontal="center"/>
    </xf>
    <xf numFmtId="176" fontId="5" fillId="2" borderId="0" xfId="0" applyNumberFormat="1" applyFont="1" applyFill="1" applyAlignment="1">
      <alignment/>
    </xf>
    <xf numFmtId="176" fontId="25" fillId="2" borderId="0" xfId="0" applyNumberFormat="1" applyFont="1" applyFill="1" applyAlignment="1">
      <alignment/>
    </xf>
    <xf numFmtId="14" fontId="4" fillId="0" borderId="0" xfId="0" applyNumberFormat="1" applyFont="1" applyFill="1" applyAlignment="1">
      <alignment horizontal="right"/>
    </xf>
    <xf numFmtId="10" fontId="5" fillId="2" borderId="0" xfId="21" applyNumberFormat="1" applyFont="1" applyFill="1" applyAlignment="1">
      <alignment horizontal="center"/>
    </xf>
    <xf numFmtId="196" fontId="5" fillId="2" borderId="0" xfId="21" applyNumberFormat="1" applyFont="1" applyFill="1" applyBorder="1" applyAlignment="1">
      <alignment horizontal="center"/>
    </xf>
    <xf numFmtId="0" fontId="20" fillId="0" borderId="0" xfId="0" applyFont="1" applyFill="1" applyAlignment="1">
      <alignment horizontal="center"/>
    </xf>
    <xf numFmtId="0" fontId="5" fillId="0" borderId="0" xfId="0" applyFont="1" applyFill="1" applyAlignment="1" quotePrefix="1">
      <alignment horizontal="left" wrapText="1"/>
    </xf>
    <xf numFmtId="0" fontId="5" fillId="0" borderId="0" xfId="0" applyFont="1" applyFill="1" applyBorder="1" applyAlignment="1">
      <alignment horizontal="left" wrapText="1"/>
    </xf>
    <xf numFmtId="0" fontId="20" fillId="0" borderId="0" xfId="0" applyFont="1" applyFill="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245"/>
  <sheetViews>
    <sheetView tabSelected="1" workbookViewId="0" topLeftCell="A1">
      <selection activeCell="A1" sqref="A1"/>
    </sheetView>
  </sheetViews>
  <sheetFormatPr defaultColWidth="9.140625" defaultRowHeight="12.75"/>
  <cols>
    <col min="1" max="1" width="10.421875" style="1" customWidth="1"/>
    <col min="2" max="2" width="12.28125" style="1" customWidth="1"/>
    <col min="3" max="3" width="11.57421875" style="1" customWidth="1"/>
    <col min="4" max="4" width="11.8515625" style="1" customWidth="1"/>
    <col min="5" max="5" width="13.8515625" style="1" customWidth="1"/>
    <col min="6" max="6" width="15.28125" style="1" customWidth="1"/>
    <col min="7" max="7" width="12.00390625" style="1" bestFit="1" customWidth="1"/>
    <col min="8" max="8" width="9.140625" style="1" customWidth="1"/>
    <col min="9" max="9" width="10.421875" style="1" customWidth="1"/>
    <col min="10" max="10" width="2.140625" style="1" customWidth="1"/>
    <col min="11" max="11" width="8.421875" style="1" customWidth="1"/>
    <col min="12" max="12" width="12.00390625" style="1" bestFit="1" customWidth="1"/>
    <col min="13" max="13" width="10.7109375" style="1" customWidth="1"/>
    <col min="14" max="14" width="10.421875" style="1" customWidth="1"/>
    <col min="15" max="15" width="12.00390625" style="1" bestFit="1" customWidth="1"/>
    <col min="16" max="16" width="9.8515625" style="1" bestFit="1" customWidth="1"/>
    <col min="17" max="18" width="12.00390625" style="1" bestFit="1" customWidth="1"/>
    <col min="19" max="19" width="9.140625" style="1" customWidth="1"/>
    <col min="20" max="20" width="12.00390625" style="1" bestFit="1" customWidth="1"/>
    <col min="21" max="21" width="13.8515625" style="1" bestFit="1" customWidth="1"/>
    <col min="22" max="22" width="9.140625" style="1" customWidth="1"/>
    <col min="23" max="23" width="12.00390625" style="1" bestFit="1" customWidth="1"/>
    <col min="24" max="24" width="13.8515625" style="1" bestFit="1" customWidth="1"/>
    <col min="25" max="25" width="10.28125" style="1" bestFit="1" customWidth="1"/>
    <col min="26" max="26" width="12.00390625" style="1" bestFit="1" customWidth="1"/>
    <col min="27" max="27" width="13.8515625" style="1" bestFit="1" customWidth="1"/>
    <col min="28" max="28" width="9.140625" style="1" customWidth="1"/>
    <col min="29" max="30" width="13.8515625" style="1" bestFit="1" customWidth="1"/>
    <col min="31" max="31" width="9.140625" style="1" customWidth="1"/>
    <col min="32" max="33" width="13.8515625" style="1" bestFit="1" customWidth="1"/>
    <col min="34" max="34" width="9.140625" style="1" customWidth="1"/>
    <col min="35" max="36" width="13.8515625" style="1" bestFit="1" customWidth="1"/>
    <col min="37" max="37" width="9.140625" style="1" customWidth="1"/>
    <col min="38" max="38" width="13.8515625" style="1" bestFit="1" customWidth="1"/>
    <col min="39" max="16384" width="9.140625" style="1" customWidth="1"/>
  </cols>
  <sheetData>
    <row r="1" spans="1:10" s="29" customFormat="1" ht="12.75">
      <c r="A1" s="2"/>
      <c r="D1" s="38"/>
      <c r="I1" s="163">
        <v>37686</v>
      </c>
      <c r="J1" s="67"/>
    </row>
    <row r="2" ht="12.75"/>
    <row r="3" spans="1:10" ht="15.75">
      <c r="A3" s="169" t="s">
        <v>113</v>
      </c>
      <c r="B3" s="166"/>
      <c r="C3" s="166"/>
      <c r="D3" s="166"/>
      <c r="E3" s="166"/>
      <c r="F3" s="166"/>
      <c r="G3" s="166"/>
      <c r="H3" s="166"/>
      <c r="I3" s="75"/>
      <c r="J3" s="75"/>
    </row>
    <row r="4" spans="1:10" ht="15.75">
      <c r="A4" s="83"/>
      <c r="B4" s="83"/>
      <c r="C4" s="83"/>
      <c r="D4" s="83"/>
      <c r="E4" s="83"/>
      <c r="F4" s="83"/>
      <c r="G4" s="83"/>
      <c r="H4" s="83"/>
      <c r="I4" s="75"/>
      <c r="J4" s="75"/>
    </row>
    <row r="5" spans="1:10" ht="12.75" customHeight="1">
      <c r="A5" s="167" t="s">
        <v>72</v>
      </c>
      <c r="B5" s="167"/>
      <c r="C5" s="167"/>
      <c r="D5" s="167"/>
      <c r="E5" s="167"/>
      <c r="F5" s="167"/>
      <c r="G5" s="167"/>
      <c r="H5" s="167"/>
      <c r="I5" s="75"/>
      <c r="J5" s="75"/>
    </row>
    <row r="6" spans="1:10" ht="12.75" customHeight="1">
      <c r="A6" s="167"/>
      <c r="B6" s="167"/>
      <c r="C6" s="167"/>
      <c r="D6" s="167"/>
      <c r="E6" s="167"/>
      <c r="F6" s="167"/>
      <c r="G6" s="167"/>
      <c r="H6" s="167"/>
      <c r="I6" s="75"/>
      <c r="J6" s="75"/>
    </row>
    <row r="7" spans="1:10" ht="12.75" customHeight="1">
      <c r="A7" s="167"/>
      <c r="B7" s="167"/>
      <c r="C7" s="167"/>
      <c r="D7" s="167"/>
      <c r="E7" s="167"/>
      <c r="F7" s="167"/>
      <c r="G7" s="167"/>
      <c r="H7" s="167"/>
      <c r="I7" s="75"/>
      <c r="J7" s="75"/>
    </row>
    <row r="8" ht="12.75"/>
    <row r="9" ht="12.75">
      <c r="A9" s="15" t="s">
        <v>97</v>
      </c>
    </row>
    <row r="10" ht="12.75">
      <c r="A10" s="81" t="s">
        <v>98</v>
      </c>
    </row>
    <row r="11" ht="12.75">
      <c r="A11" s="81" t="s">
        <v>99</v>
      </c>
    </row>
    <row r="12" ht="12.75"/>
    <row r="13" ht="12.75">
      <c r="A13" s="29" t="s">
        <v>100</v>
      </c>
    </row>
    <row r="14" spans="12:17" ht="12.75">
      <c r="L14" s="95"/>
      <c r="M14" s="14"/>
      <c r="N14" s="14"/>
      <c r="O14" s="14"/>
      <c r="P14" s="14"/>
      <c r="Q14" s="14"/>
    </row>
    <row r="15" spans="12:17" ht="12.75">
      <c r="L15" s="14"/>
      <c r="M15" s="14"/>
      <c r="N15" s="14"/>
      <c r="O15" s="14"/>
      <c r="P15" s="14"/>
      <c r="Q15" s="14"/>
    </row>
    <row r="16" spans="2:17" ht="12.75">
      <c r="B16" s="88" t="s">
        <v>26</v>
      </c>
      <c r="C16" s="84" t="s">
        <v>16</v>
      </c>
      <c r="D16" s="88" t="s">
        <v>73</v>
      </c>
      <c r="E16" s="29"/>
      <c r="L16" s="63"/>
      <c r="M16" s="96"/>
      <c r="N16" s="96"/>
      <c r="O16" s="97"/>
      <c r="P16" s="14"/>
      <c r="Q16" s="14"/>
    </row>
    <row r="17" spans="2:17" ht="12.75">
      <c r="B17" s="89">
        <v>1998</v>
      </c>
      <c r="C17" s="85">
        <v>129215000</v>
      </c>
      <c r="D17" s="92"/>
      <c r="L17" s="63"/>
      <c r="M17" s="96"/>
      <c r="N17" s="96"/>
      <c r="O17" s="97"/>
      <c r="P17" s="14"/>
      <c r="Q17" s="14"/>
    </row>
    <row r="18" spans="2:17" ht="12.75">
      <c r="B18" s="89">
        <f aca="true" t="shared" si="0" ref="B18:B23">B17+1</f>
        <v>1999</v>
      </c>
      <c r="C18" s="85">
        <v>180901000</v>
      </c>
      <c r="D18" s="134"/>
      <c r="F18" s="29"/>
      <c r="L18" s="14"/>
      <c r="M18" s="98"/>
      <c r="N18" s="22"/>
      <c r="O18" s="14"/>
      <c r="P18" s="14"/>
      <c r="Q18" s="14"/>
    </row>
    <row r="19" spans="2:17" ht="12.75">
      <c r="B19" s="89">
        <f t="shared" si="0"/>
        <v>2000</v>
      </c>
      <c r="C19" s="85">
        <v>235252000</v>
      </c>
      <c r="D19" s="134"/>
      <c r="L19" s="14"/>
      <c r="M19" s="98"/>
      <c r="N19" s="22"/>
      <c r="O19" s="99"/>
      <c r="P19" s="14"/>
      <c r="Q19" s="14"/>
    </row>
    <row r="20" spans="2:17" ht="12.75">
      <c r="B20" s="89">
        <f t="shared" si="0"/>
        <v>2001</v>
      </c>
      <c r="C20" s="85">
        <v>294065000</v>
      </c>
      <c r="D20" s="134"/>
      <c r="F20" s="43"/>
      <c r="L20" s="14"/>
      <c r="M20" s="98"/>
      <c r="N20" s="22"/>
      <c r="O20" s="99"/>
      <c r="P20" s="14"/>
      <c r="Q20" s="14"/>
    </row>
    <row r="21" spans="2:17" ht="12.75">
      <c r="B21" s="89">
        <f t="shared" si="0"/>
        <v>2002</v>
      </c>
      <c r="C21" s="85">
        <v>396692000</v>
      </c>
      <c r="D21" s="134"/>
      <c r="F21" s="43"/>
      <c r="G21" s="31"/>
      <c r="H21" s="31"/>
      <c r="I21" s="28"/>
      <c r="J21" s="28"/>
      <c r="L21" s="14"/>
      <c r="M21" s="98"/>
      <c r="N21" s="22"/>
      <c r="O21" s="99"/>
      <c r="P21" s="14"/>
      <c r="Q21" s="14"/>
    </row>
    <row r="22" spans="2:17" ht="12.75">
      <c r="B22" s="90">
        <f t="shared" si="0"/>
        <v>2003</v>
      </c>
      <c r="C22" s="86">
        <v>455150000</v>
      </c>
      <c r="D22" s="135"/>
      <c r="F22" s="32"/>
      <c r="G22" s="31"/>
      <c r="H22" s="31"/>
      <c r="I22" s="28"/>
      <c r="L22" s="14"/>
      <c r="M22" s="98"/>
      <c r="N22" s="22"/>
      <c r="O22" s="99"/>
      <c r="P22" s="14"/>
      <c r="Q22" s="14"/>
    </row>
    <row r="23" spans="2:17" ht="12.75">
      <c r="B23" s="90">
        <f t="shared" si="0"/>
        <v>2004</v>
      </c>
      <c r="C23" s="87"/>
      <c r="D23" s="91"/>
      <c r="L23" s="14"/>
      <c r="M23" s="98"/>
      <c r="N23" s="22"/>
      <c r="O23" s="99"/>
      <c r="P23" s="14"/>
      <c r="Q23" s="14"/>
    </row>
    <row r="24" spans="12:17" ht="12.75">
      <c r="L24" s="14"/>
      <c r="M24" s="65"/>
      <c r="N24" s="22"/>
      <c r="O24" s="99"/>
      <c r="P24" s="14"/>
      <c r="Q24" s="14"/>
    </row>
    <row r="25" spans="1:21" ht="12.75">
      <c r="A25" s="33"/>
      <c r="B25" s="33"/>
      <c r="C25" s="33"/>
      <c r="D25" s="33"/>
      <c r="E25" s="33"/>
      <c r="F25" s="33"/>
      <c r="G25" s="33"/>
      <c r="H25" s="33"/>
      <c r="I25" s="30"/>
      <c r="J25" s="30"/>
      <c r="K25" s="53"/>
      <c r="L25" s="14"/>
      <c r="M25" s="14"/>
      <c r="N25" s="14"/>
      <c r="O25" s="14"/>
      <c r="P25" s="14"/>
      <c r="Q25" s="14"/>
      <c r="R25" s="14"/>
      <c r="S25" s="14"/>
      <c r="T25" s="14"/>
      <c r="U25" s="14"/>
    </row>
    <row r="26" spans="1:21" ht="12.75">
      <c r="A26" s="44" t="s">
        <v>101</v>
      </c>
      <c r="B26" s="33"/>
      <c r="C26" s="33"/>
      <c r="D26" s="33"/>
      <c r="E26" s="33"/>
      <c r="F26" s="33"/>
      <c r="G26" s="33"/>
      <c r="H26" s="33"/>
      <c r="I26" s="30"/>
      <c r="J26" s="30"/>
      <c r="K26" s="53"/>
      <c r="L26" s="14"/>
      <c r="M26" s="14"/>
      <c r="N26" s="14"/>
      <c r="O26" s="14"/>
      <c r="P26" s="14"/>
      <c r="Q26" s="14"/>
      <c r="R26" s="14"/>
      <c r="S26" s="14"/>
      <c r="T26" s="14"/>
      <c r="U26" s="14"/>
    </row>
    <row r="27" spans="11:21" ht="12.75">
      <c r="K27" s="14"/>
      <c r="L27" s="14"/>
      <c r="M27" s="14"/>
      <c r="N27" s="14"/>
      <c r="O27" s="14"/>
      <c r="P27" s="14"/>
      <c r="Q27" s="14"/>
      <c r="R27" s="14"/>
      <c r="S27" s="14"/>
      <c r="T27" s="14"/>
      <c r="U27" s="14"/>
    </row>
    <row r="28" spans="1:21" ht="12.75">
      <c r="A28" s="37" t="s">
        <v>102</v>
      </c>
      <c r="B28" s="100">
        <f>C22</f>
        <v>455150000</v>
      </c>
      <c r="K28" s="14"/>
      <c r="L28" s="14"/>
      <c r="M28" s="14"/>
      <c r="N28" s="14"/>
      <c r="O28" s="14"/>
      <c r="P28" s="14"/>
      <c r="Q28" s="14"/>
      <c r="R28" s="14"/>
      <c r="S28" s="14"/>
      <c r="T28" s="14"/>
      <c r="U28" s="14"/>
    </row>
    <row r="29" spans="1:21" ht="12.75">
      <c r="A29" s="29" t="s">
        <v>103</v>
      </c>
      <c r="B29" s="101"/>
      <c r="K29" s="14"/>
      <c r="L29" s="14"/>
      <c r="M29" s="14"/>
      <c r="N29" s="48"/>
      <c r="O29" s="14"/>
      <c r="P29" s="14"/>
      <c r="Q29" s="14"/>
      <c r="R29" s="14"/>
      <c r="S29" s="14"/>
      <c r="T29" s="14"/>
      <c r="U29" s="14"/>
    </row>
    <row r="30" spans="11:21" ht="12.75">
      <c r="K30" s="14"/>
      <c r="L30" s="14"/>
      <c r="M30" s="14"/>
      <c r="N30" s="48"/>
      <c r="O30" s="14"/>
      <c r="P30" s="14"/>
      <c r="Q30" s="14"/>
      <c r="R30" s="14"/>
      <c r="S30" s="14"/>
      <c r="T30" s="14"/>
      <c r="U30" s="14"/>
    </row>
    <row r="31" spans="1:21" ht="12.75">
      <c r="A31" s="29" t="s">
        <v>27</v>
      </c>
      <c r="B31" s="102"/>
      <c r="C31" s="29" t="s">
        <v>46</v>
      </c>
      <c r="K31" s="14"/>
      <c r="L31" s="14"/>
      <c r="M31" s="14"/>
      <c r="N31" s="48"/>
      <c r="O31" s="14"/>
      <c r="P31" s="14"/>
      <c r="Q31" s="14"/>
      <c r="R31" s="14"/>
      <c r="S31" s="14"/>
      <c r="T31" s="14"/>
      <c r="U31" s="14"/>
    </row>
    <row r="32" spans="11:21" ht="12.75">
      <c r="K32" s="14"/>
      <c r="L32" s="14"/>
      <c r="M32" s="14"/>
      <c r="N32" s="48"/>
      <c r="O32" s="14"/>
      <c r="P32" s="14"/>
      <c r="Q32" s="14"/>
      <c r="R32" s="14"/>
      <c r="S32" s="14"/>
      <c r="T32" s="14"/>
      <c r="U32" s="14"/>
    </row>
    <row r="33" spans="11:21" ht="12.75">
      <c r="K33" s="14"/>
      <c r="L33" s="14"/>
      <c r="M33" s="14"/>
      <c r="N33" s="48"/>
      <c r="O33" s="14"/>
      <c r="P33" s="14"/>
      <c r="Q33" s="14"/>
      <c r="R33" s="14"/>
      <c r="S33" s="14"/>
      <c r="T33" s="14"/>
      <c r="U33" s="14"/>
    </row>
    <row r="34" spans="1:42" ht="12.75">
      <c r="A34" s="167" t="s">
        <v>104</v>
      </c>
      <c r="B34" s="167"/>
      <c r="C34" s="167"/>
      <c r="D34" s="167"/>
      <c r="E34" s="167"/>
      <c r="F34" s="167"/>
      <c r="G34" s="167"/>
      <c r="H34" s="167"/>
      <c r="K34" s="14"/>
      <c r="L34" s="14"/>
      <c r="M34" s="14"/>
      <c r="N34" s="48"/>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67"/>
      <c r="B35" s="167"/>
      <c r="C35" s="167"/>
      <c r="D35" s="167"/>
      <c r="E35" s="167"/>
      <c r="F35" s="167"/>
      <c r="G35" s="167"/>
      <c r="H35" s="167"/>
      <c r="K35" s="14"/>
      <c r="L35" s="49"/>
      <c r="M35" s="49"/>
      <c r="N35" s="49"/>
      <c r="O35" s="49"/>
      <c r="P35" s="49"/>
      <c r="Q35" s="49"/>
      <c r="R35" s="49"/>
      <c r="S35" s="49"/>
      <c r="T35" s="49"/>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67"/>
      <c r="B36" s="167"/>
      <c r="C36" s="167"/>
      <c r="D36" s="167"/>
      <c r="E36" s="167"/>
      <c r="F36" s="167"/>
      <c r="G36" s="167"/>
      <c r="H36" s="167"/>
      <c r="K36" s="14"/>
      <c r="L36" s="49"/>
      <c r="M36" s="49"/>
      <c r="N36" s="49"/>
      <c r="O36" s="49"/>
      <c r="P36" s="49"/>
      <c r="Q36" s="49"/>
      <c r="R36" s="49"/>
      <c r="S36" s="49"/>
      <c r="T36" s="49"/>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67"/>
      <c r="B37" s="167"/>
      <c r="C37" s="167"/>
      <c r="D37" s="167"/>
      <c r="E37" s="167"/>
      <c r="F37" s="167"/>
      <c r="G37" s="167"/>
      <c r="H37" s="167"/>
      <c r="K37" s="14"/>
      <c r="L37" s="49"/>
      <c r="M37" s="49"/>
      <c r="N37" s="49"/>
      <c r="O37" s="49"/>
      <c r="P37" s="49"/>
      <c r="Q37" s="49"/>
      <c r="R37" s="49"/>
      <c r="S37" s="49"/>
      <c r="T37" s="49"/>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67"/>
      <c r="B38" s="167"/>
      <c r="C38" s="167"/>
      <c r="D38" s="167"/>
      <c r="E38" s="167"/>
      <c r="F38" s="167"/>
      <c r="G38" s="167"/>
      <c r="H38" s="167"/>
      <c r="K38" s="14"/>
      <c r="L38" s="49"/>
      <c r="M38" s="49"/>
      <c r="N38" s="49"/>
      <c r="O38" s="49"/>
      <c r="P38" s="49"/>
      <c r="Q38" s="49"/>
      <c r="R38" s="49"/>
      <c r="S38" s="49"/>
      <c r="T38" s="49"/>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67"/>
      <c r="B39" s="167"/>
      <c r="C39" s="167"/>
      <c r="D39" s="167"/>
      <c r="E39" s="167"/>
      <c r="F39" s="167"/>
      <c r="G39" s="167"/>
      <c r="H39" s="167"/>
      <c r="K39" s="14"/>
      <c r="L39" s="49"/>
      <c r="M39" s="49"/>
      <c r="N39" s="49"/>
      <c r="O39" s="49"/>
      <c r="P39" s="49"/>
      <c r="Q39" s="49"/>
      <c r="R39" s="49"/>
      <c r="S39" s="49"/>
      <c r="T39" s="49"/>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7"/>
      <c r="B40" s="167"/>
      <c r="C40" s="167"/>
      <c r="D40" s="167"/>
      <c r="E40" s="167"/>
      <c r="F40" s="167"/>
      <c r="G40" s="167"/>
      <c r="H40" s="167"/>
      <c r="K40" s="14"/>
      <c r="L40" s="49"/>
      <c r="M40" s="49"/>
      <c r="N40" s="49"/>
      <c r="O40" s="49"/>
      <c r="P40" s="49"/>
      <c r="Q40" s="49"/>
      <c r="R40" s="49"/>
      <c r="S40" s="49"/>
      <c r="T40" s="49"/>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67"/>
      <c r="B41" s="167"/>
      <c r="C41" s="167"/>
      <c r="D41" s="167"/>
      <c r="E41" s="167"/>
      <c r="F41" s="167"/>
      <c r="G41" s="167"/>
      <c r="H41" s="167"/>
      <c r="K41" s="14"/>
      <c r="L41" s="49"/>
      <c r="M41" s="49"/>
      <c r="N41" s="49"/>
      <c r="O41" s="49"/>
      <c r="P41" s="49"/>
      <c r="Q41" s="49"/>
      <c r="R41" s="49"/>
      <c r="S41" s="49"/>
      <c r="T41" s="49"/>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39"/>
      <c r="K42" s="14"/>
      <c r="L42" s="51"/>
      <c r="M42" s="51"/>
      <c r="N42" s="49"/>
      <c r="O42" s="49"/>
      <c r="P42" s="49"/>
      <c r="Q42" s="49"/>
      <c r="R42" s="49"/>
      <c r="S42" s="49"/>
      <c r="T42" s="49"/>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29" t="s">
        <v>44</v>
      </c>
      <c r="C43" s="56" t="s">
        <v>47</v>
      </c>
      <c r="F43" s="29"/>
      <c r="K43" s="14"/>
      <c r="L43" s="48"/>
      <c r="M43" s="48"/>
      <c r="N43" s="49"/>
      <c r="O43" s="49"/>
      <c r="P43" s="49"/>
      <c r="Q43" s="54"/>
      <c r="R43" s="49"/>
      <c r="S43" s="49"/>
      <c r="T43" s="49"/>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3.5">
      <c r="A44" s="6"/>
      <c r="C44" s="55" t="s">
        <v>48</v>
      </c>
      <c r="K44" s="14"/>
      <c r="L44" s="48"/>
      <c r="M44" s="48"/>
      <c r="N44" s="49"/>
      <c r="O44" s="49"/>
      <c r="P44" s="49"/>
      <c r="Q44" s="49"/>
      <c r="R44" s="49"/>
      <c r="S44" s="49"/>
      <c r="T44" s="49"/>
      <c r="U44" s="49"/>
      <c r="V44" s="49"/>
      <c r="W44" s="49"/>
      <c r="X44" s="49"/>
      <c r="Y44" s="49"/>
      <c r="Z44" s="49"/>
      <c r="AA44" s="49"/>
      <c r="AB44" s="49"/>
      <c r="AC44" s="49"/>
      <c r="AD44" s="14"/>
      <c r="AE44" s="14"/>
      <c r="AF44" s="14"/>
      <c r="AG44" s="14"/>
      <c r="AH44" s="14"/>
      <c r="AI44" s="14"/>
      <c r="AJ44" s="14"/>
      <c r="AK44" s="14"/>
      <c r="AL44" s="14"/>
      <c r="AM44" s="14"/>
      <c r="AN44" s="14"/>
      <c r="AO44" s="14"/>
      <c r="AP44" s="14"/>
    </row>
    <row r="45" spans="1:42" ht="12.75">
      <c r="A45" s="29" t="s">
        <v>17</v>
      </c>
      <c r="C45" s="7">
        <v>0.4</v>
      </c>
      <c r="G45" s="7"/>
      <c r="H45" s="27"/>
      <c r="I45" s="27"/>
      <c r="J45" s="27"/>
      <c r="K45" s="14"/>
      <c r="L45" s="48"/>
      <c r="M45" s="48"/>
      <c r="N45" s="49"/>
      <c r="O45" s="49"/>
      <c r="P45" s="49"/>
      <c r="Q45" s="49"/>
      <c r="R45" s="49"/>
      <c r="S45" s="49"/>
      <c r="T45" s="49"/>
      <c r="U45" s="48"/>
      <c r="V45" s="48"/>
      <c r="W45" s="49"/>
      <c r="X45" s="49"/>
      <c r="Y45" s="52"/>
      <c r="Z45" s="49"/>
      <c r="AA45" s="49"/>
      <c r="AB45" s="49"/>
      <c r="AC45" s="49"/>
      <c r="AD45" s="14"/>
      <c r="AE45" s="14"/>
      <c r="AF45" s="14"/>
      <c r="AG45" s="14"/>
      <c r="AH45" s="14"/>
      <c r="AI45" s="14"/>
      <c r="AJ45" s="14"/>
      <c r="AK45" s="14"/>
      <c r="AL45" s="14"/>
      <c r="AM45" s="14"/>
      <c r="AN45" s="14"/>
      <c r="AO45" s="14"/>
      <c r="AP45" s="14"/>
    </row>
    <row r="46" spans="1:42" ht="12.75">
      <c r="A46" s="37" t="s">
        <v>28</v>
      </c>
      <c r="C46" s="7">
        <v>0.08</v>
      </c>
      <c r="H46" s="27"/>
      <c r="I46" s="27"/>
      <c r="J46" s="27"/>
      <c r="K46" s="14"/>
      <c r="L46" s="49"/>
      <c r="M46" s="49"/>
      <c r="N46" s="49"/>
      <c r="O46" s="49"/>
      <c r="P46" s="49"/>
      <c r="Q46" s="49"/>
      <c r="R46" s="49"/>
      <c r="S46" s="49"/>
      <c r="T46" s="49"/>
      <c r="U46" s="48"/>
      <c r="V46" s="48"/>
      <c r="W46" s="49"/>
      <c r="X46" s="49"/>
      <c r="Y46" s="49"/>
      <c r="Z46" s="49"/>
      <c r="AA46" s="49"/>
      <c r="AB46" s="49"/>
      <c r="AC46" s="49"/>
      <c r="AD46" s="14"/>
      <c r="AE46" s="14"/>
      <c r="AF46" s="14"/>
      <c r="AG46" s="14"/>
      <c r="AH46" s="14"/>
      <c r="AI46" s="14"/>
      <c r="AJ46" s="14"/>
      <c r="AK46" s="14"/>
      <c r="AL46" s="14"/>
      <c r="AM46" s="14"/>
      <c r="AN46" s="14"/>
      <c r="AO46" s="14"/>
      <c r="AP46" s="14"/>
    </row>
    <row r="47" spans="1:42" ht="14.25">
      <c r="A47" s="2" t="s">
        <v>94</v>
      </c>
      <c r="B47" s="8"/>
      <c r="C47" s="7">
        <v>0.09</v>
      </c>
      <c r="F47" s="29"/>
      <c r="H47" s="27"/>
      <c r="I47" s="27"/>
      <c r="J47" s="27"/>
      <c r="K47" s="14"/>
      <c r="L47" s="49"/>
      <c r="M47" s="49"/>
      <c r="N47" s="49"/>
      <c r="O47" s="49"/>
      <c r="P47" s="49"/>
      <c r="Q47" s="49"/>
      <c r="R47" s="49"/>
      <c r="S47" s="49"/>
      <c r="T47" s="49"/>
      <c r="U47" s="48"/>
      <c r="V47" s="48"/>
      <c r="W47" s="49"/>
      <c r="X47" s="49"/>
      <c r="Y47" s="49"/>
      <c r="Z47" s="49"/>
      <c r="AA47" s="49"/>
      <c r="AB47" s="49"/>
      <c r="AC47" s="49"/>
      <c r="AD47" s="14"/>
      <c r="AE47" s="14"/>
      <c r="AF47" s="14"/>
      <c r="AG47" s="14"/>
      <c r="AH47" s="14"/>
      <c r="AI47" s="14"/>
      <c r="AJ47" s="14"/>
      <c r="AK47" s="14"/>
      <c r="AL47" s="14"/>
      <c r="AM47" s="14"/>
      <c r="AN47" s="14"/>
      <c r="AO47" s="14"/>
      <c r="AP47" s="14"/>
    </row>
    <row r="48" spans="1:42" ht="14.25">
      <c r="A48" s="37" t="s">
        <v>95</v>
      </c>
      <c r="B48" s="8"/>
      <c r="C48" s="7">
        <v>0.11</v>
      </c>
      <c r="E48" s="8"/>
      <c r="G48" s="5"/>
      <c r="K48" s="14"/>
      <c r="L48" s="50"/>
      <c r="M48" s="50"/>
      <c r="N48" s="50"/>
      <c r="O48" s="50"/>
      <c r="P48" s="50"/>
      <c r="Q48" s="50"/>
      <c r="R48" s="49"/>
      <c r="S48" s="49"/>
      <c r="T48" s="49"/>
      <c r="U48" s="48"/>
      <c r="V48" s="48"/>
      <c r="W48" s="49"/>
      <c r="X48" s="49"/>
      <c r="Y48" s="49"/>
      <c r="Z48" s="49"/>
      <c r="AA48" s="49"/>
      <c r="AB48" s="49"/>
      <c r="AC48" s="49"/>
      <c r="AD48" s="14"/>
      <c r="AE48" s="14"/>
      <c r="AF48" s="14"/>
      <c r="AG48" s="14"/>
      <c r="AH48" s="14"/>
      <c r="AI48" s="14"/>
      <c r="AJ48" s="14"/>
      <c r="AK48" s="14"/>
      <c r="AL48" s="14"/>
      <c r="AM48" s="14"/>
      <c r="AN48" s="14"/>
      <c r="AO48" s="14"/>
      <c r="AP48" s="14"/>
    </row>
    <row r="49" spans="1:42" ht="12.75">
      <c r="A49" s="8"/>
      <c r="B49" s="8"/>
      <c r="C49" s="57"/>
      <c r="D49" s="7"/>
      <c r="E49" s="8"/>
      <c r="F49" s="29"/>
      <c r="G49" s="45"/>
      <c r="K49" s="14"/>
      <c r="L49" s="48"/>
      <c r="M49" s="48"/>
      <c r="N49" s="48"/>
      <c r="O49" s="48"/>
      <c r="P49" s="48"/>
      <c r="Q49" s="48"/>
      <c r="R49" s="49"/>
      <c r="S49" s="49"/>
      <c r="T49" s="49"/>
      <c r="U49" s="48"/>
      <c r="V49" s="48"/>
      <c r="W49" s="49"/>
      <c r="X49" s="49"/>
      <c r="Y49" s="49"/>
      <c r="Z49" s="49"/>
      <c r="AA49" s="49"/>
      <c r="AB49" s="49"/>
      <c r="AC49" s="49"/>
      <c r="AD49" s="14"/>
      <c r="AE49" s="14"/>
      <c r="AF49" s="14"/>
      <c r="AG49" s="14"/>
      <c r="AH49" s="14"/>
      <c r="AI49" s="14"/>
      <c r="AJ49" s="14"/>
      <c r="AK49" s="14"/>
      <c r="AL49" s="14"/>
      <c r="AM49" s="14"/>
      <c r="AN49" s="14"/>
      <c r="AO49" s="14"/>
      <c r="AP49" s="14"/>
    </row>
    <row r="50" spans="1:42" ht="12.75">
      <c r="A50" s="29" t="s">
        <v>45</v>
      </c>
      <c r="B50" s="29"/>
      <c r="C50" s="29"/>
      <c r="D50" s="29"/>
      <c r="I50" s="4"/>
      <c r="J50" s="4"/>
      <c r="K50" s="17"/>
      <c r="L50" s="48"/>
      <c r="M50" s="48"/>
      <c r="N50" s="48"/>
      <c r="O50" s="48"/>
      <c r="P50" s="48"/>
      <c r="Q50" s="48"/>
      <c r="R50" s="48"/>
      <c r="S50" s="48"/>
      <c r="T50" s="48"/>
      <c r="U50" s="48"/>
      <c r="V50" s="48"/>
      <c r="W50" s="48"/>
      <c r="X50" s="48"/>
      <c r="Y50" s="48"/>
      <c r="Z50" s="48"/>
      <c r="AA50" s="49"/>
      <c r="AB50" s="49"/>
      <c r="AC50" s="49"/>
      <c r="AD50" s="17"/>
      <c r="AE50" s="17"/>
      <c r="AF50" s="17"/>
      <c r="AG50" s="17"/>
      <c r="AH50" s="14"/>
      <c r="AI50" s="14"/>
      <c r="AJ50" s="14"/>
      <c r="AK50" s="14"/>
      <c r="AL50" s="14"/>
      <c r="AM50" s="14"/>
      <c r="AN50" s="14"/>
      <c r="AO50" s="14"/>
      <c r="AP50" s="14"/>
    </row>
    <row r="51" spans="1:42" ht="12.75">
      <c r="A51" s="29" t="s">
        <v>21</v>
      </c>
      <c r="B51" s="29"/>
      <c r="C51" s="29"/>
      <c r="D51" s="29"/>
      <c r="E51" s="4"/>
      <c r="G51" s="4"/>
      <c r="H51" s="4"/>
      <c r="I51" s="4"/>
      <c r="J51" s="4"/>
      <c r="K51" s="17"/>
      <c r="L51" s="48"/>
      <c r="M51" s="48"/>
      <c r="N51" s="48"/>
      <c r="O51" s="48"/>
      <c r="P51" s="48"/>
      <c r="Q51" s="48"/>
      <c r="R51" s="48"/>
      <c r="S51" s="48"/>
      <c r="T51" s="48"/>
      <c r="U51" s="48"/>
      <c r="V51" s="48"/>
      <c r="W51" s="48"/>
      <c r="X51" s="48"/>
      <c r="Y51" s="48"/>
      <c r="Z51" s="48"/>
      <c r="AA51" s="49"/>
      <c r="AB51" s="49"/>
      <c r="AC51" s="49"/>
      <c r="AD51" s="17"/>
      <c r="AE51" s="17"/>
      <c r="AF51" s="17"/>
      <c r="AG51" s="17"/>
      <c r="AH51" s="14"/>
      <c r="AI51" s="14"/>
      <c r="AJ51" s="14"/>
      <c r="AK51" s="14"/>
      <c r="AL51" s="14"/>
      <c r="AM51" s="14"/>
      <c r="AN51" s="14"/>
      <c r="AO51" s="14"/>
      <c r="AP51" s="14"/>
    </row>
    <row r="52" spans="1:42" ht="13.5" thickBot="1">
      <c r="A52" s="29"/>
      <c r="B52" s="29"/>
      <c r="C52" s="29"/>
      <c r="D52" s="29"/>
      <c r="E52" s="68" t="s">
        <v>65</v>
      </c>
      <c r="F52" s="68">
        <f>B22</f>
        <v>2003</v>
      </c>
      <c r="G52" s="68">
        <f>F52+1</f>
        <v>2004</v>
      </c>
      <c r="H52" s="40">
        <f>F52+1</f>
        <v>2004</v>
      </c>
      <c r="K52" s="24"/>
      <c r="L52" s="49"/>
      <c r="M52" s="49"/>
      <c r="N52" s="49"/>
      <c r="O52" s="49"/>
      <c r="P52" s="49"/>
      <c r="Q52" s="49"/>
      <c r="R52" s="49"/>
      <c r="S52" s="49"/>
      <c r="T52" s="49"/>
      <c r="U52" s="49"/>
      <c r="V52" s="49"/>
      <c r="W52" s="49"/>
      <c r="X52" s="49"/>
      <c r="Y52" s="49"/>
      <c r="Z52" s="49"/>
      <c r="AA52" s="49"/>
      <c r="AB52" s="49"/>
      <c r="AC52" s="49"/>
      <c r="AD52" s="17"/>
      <c r="AE52" s="17"/>
      <c r="AF52" s="17"/>
      <c r="AG52" s="17"/>
      <c r="AH52" s="17"/>
      <c r="AI52" s="17"/>
      <c r="AJ52" s="17"/>
      <c r="AK52" s="17"/>
      <c r="AL52" s="17"/>
      <c r="AM52" s="14"/>
      <c r="AN52" s="14"/>
      <c r="AO52" s="14"/>
      <c r="AP52" s="14"/>
    </row>
    <row r="53" spans="1:59" ht="14.25" thickBot="1" thickTop="1">
      <c r="A53" s="29"/>
      <c r="B53" s="29"/>
      <c r="C53" s="29"/>
      <c r="D53" s="9">
        <f>B22</f>
        <v>2003</v>
      </c>
      <c r="E53" s="70" t="s">
        <v>64</v>
      </c>
      <c r="F53" s="70" t="s">
        <v>60</v>
      </c>
      <c r="G53" s="70" t="s">
        <v>67</v>
      </c>
      <c r="H53" s="72" t="s">
        <v>74</v>
      </c>
      <c r="K53" s="24"/>
      <c r="L53" s="49"/>
      <c r="M53" s="49"/>
      <c r="N53" s="49"/>
      <c r="O53" s="49"/>
      <c r="P53" s="49"/>
      <c r="Q53" s="49"/>
      <c r="R53" s="49"/>
      <c r="S53" s="49"/>
      <c r="T53" s="49"/>
      <c r="U53" s="50"/>
      <c r="V53" s="50"/>
      <c r="W53" s="50"/>
      <c r="X53" s="50"/>
      <c r="Y53" s="50"/>
      <c r="Z53" s="50"/>
      <c r="AA53" s="50"/>
      <c r="AB53" s="50"/>
      <c r="AC53" s="50"/>
      <c r="AD53" s="19"/>
      <c r="AE53" s="19"/>
      <c r="AF53" s="19"/>
      <c r="AG53" s="19"/>
      <c r="AH53" s="20"/>
      <c r="AI53" s="20"/>
      <c r="AJ53" s="19"/>
      <c r="AK53" s="17"/>
      <c r="AL53" s="17"/>
      <c r="AM53" s="14"/>
      <c r="AN53" s="14"/>
      <c r="AO53" s="14"/>
      <c r="AP53" s="14"/>
      <c r="AQ53" s="14"/>
      <c r="AR53" s="14"/>
      <c r="AS53" s="14"/>
      <c r="AT53" s="14"/>
      <c r="AU53" s="14"/>
      <c r="AV53" s="14"/>
      <c r="AW53" s="14"/>
      <c r="AX53" s="14"/>
      <c r="AY53" s="14"/>
      <c r="AZ53" s="14"/>
      <c r="BA53" s="14"/>
      <c r="BB53" s="14"/>
      <c r="BC53" s="14"/>
      <c r="BD53" s="14"/>
      <c r="BE53" s="14"/>
      <c r="BF53" s="14"/>
      <c r="BG53" s="14"/>
    </row>
    <row r="54" spans="1:59" ht="12.75">
      <c r="A54" s="29" t="s">
        <v>16</v>
      </c>
      <c r="B54" s="29"/>
      <c r="C54" s="29"/>
      <c r="D54" s="104">
        <v>455150</v>
      </c>
      <c r="E54" s="76" t="s">
        <v>66</v>
      </c>
      <c r="F54" s="77"/>
      <c r="G54" s="136"/>
      <c r="H54" s="138"/>
      <c r="K54" s="18"/>
      <c r="L54" s="49"/>
      <c r="M54" s="49"/>
      <c r="N54" s="49"/>
      <c r="O54" s="49"/>
      <c r="P54" s="49"/>
      <c r="Q54" s="49"/>
      <c r="R54" s="49"/>
      <c r="S54" s="49"/>
      <c r="T54" s="49"/>
      <c r="U54" s="48"/>
      <c r="V54" s="48"/>
      <c r="W54" s="48"/>
      <c r="X54" s="48"/>
      <c r="Y54" s="48"/>
      <c r="Z54" s="48"/>
      <c r="AA54" s="48"/>
      <c r="AB54" s="48"/>
      <c r="AC54" s="48"/>
      <c r="AD54" s="11"/>
      <c r="AE54" s="11"/>
      <c r="AF54" s="11"/>
      <c r="AG54" s="11"/>
      <c r="AH54" s="11"/>
      <c r="AI54" s="11"/>
      <c r="AJ54" s="11"/>
      <c r="AK54" s="21"/>
      <c r="AL54" s="21"/>
      <c r="AM54" s="14"/>
      <c r="AN54" s="14"/>
      <c r="AO54" s="14"/>
      <c r="AP54" s="14"/>
      <c r="AQ54" s="14"/>
      <c r="AR54" s="14"/>
      <c r="AS54" s="14"/>
      <c r="AT54" s="14"/>
      <c r="AU54" s="14"/>
      <c r="AV54" s="14"/>
      <c r="AW54" s="14"/>
      <c r="AX54" s="14"/>
      <c r="AY54" s="14"/>
      <c r="AZ54" s="14"/>
      <c r="BA54" s="14"/>
      <c r="BB54" s="14"/>
      <c r="BC54" s="14"/>
      <c r="BD54" s="14"/>
      <c r="BE54" s="14"/>
      <c r="BF54" s="14"/>
      <c r="BG54" s="14"/>
    </row>
    <row r="55" spans="1:59" ht="12.75">
      <c r="A55" s="37" t="s">
        <v>63</v>
      </c>
      <c r="B55" s="29"/>
      <c r="C55" s="29"/>
      <c r="D55" s="105">
        <f>D54*(1-0.15)</f>
        <v>386877.5</v>
      </c>
      <c r="E55" s="76" t="s">
        <v>56</v>
      </c>
      <c r="F55" s="137"/>
      <c r="G55" s="137"/>
      <c r="H55" s="138"/>
      <c r="K55" s="18"/>
      <c r="L55" s="49"/>
      <c r="M55" s="49"/>
      <c r="N55" s="49"/>
      <c r="O55" s="49"/>
      <c r="P55" s="49"/>
      <c r="Q55" s="49"/>
      <c r="R55" s="49"/>
      <c r="S55" s="49"/>
      <c r="T55" s="49"/>
      <c r="U55" s="48"/>
      <c r="V55" s="48"/>
      <c r="W55" s="48"/>
      <c r="X55" s="48"/>
      <c r="Y55" s="48"/>
      <c r="Z55" s="48"/>
      <c r="AA55" s="48"/>
      <c r="AB55" s="48"/>
      <c r="AC55" s="48"/>
      <c r="AD55" s="11"/>
      <c r="AE55" s="11"/>
      <c r="AF55" s="11"/>
      <c r="AG55" s="11"/>
      <c r="AH55" s="11"/>
      <c r="AI55" s="11"/>
      <c r="AJ55" s="11"/>
      <c r="AK55" s="21"/>
      <c r="AL55" s="21"/>
      <c r="AM55" s="14"/>
      <c r="AN55" s="14"/>
      <c r="AO55" s="14"/>
      <c r="AP55" s="14"/>
      <c r="AQ55" s="14"/>
      <c r="AR55" s="14"/>
      <c r="AS55" s="14"/>
      <c r="AT55" s="14"/>
      <c r="AU55" s="14"/>
      <c r="AV55" s="14"/>
      <c r="AW55" s="14"/>
      <c r="AX55" s="14"/>
      <c r="AY55" s="14"/>
      <c r="AZ55" s="14"/>
      <c r="BA55" s="14"/>
      <c r="BB55" s="14"/>
      <c r="BC55" s="14"/>
      <c r="BD55" s="14"/>
      <c r="BE55" s="14"/>
      <c r="BF55" s="14"/>
      <c r="BG55" s="14"/>
    </row>
    <row r="56" spans="1:59" ht="12.75">
      <c r="A56" s="37" t="s">
        <v>22</v>
      </c>
      <c r="B56" s="29"/>
      <c r="C56" s="29"/>
      <c r="D56" s="104">
        <f>D54-D55</f>
        <v>68272.5</v>
      </c>
      <c r="E56" s="76"/>
      <c r="F56" s="76"/>
      <c r="G56" s="76"/>
      <c r="H56" s="139"/>
      <c r="K56" s="18"/>
      <c r="L56" s="49"/>
      <c r="M56" s="49"/>
      <c r="N56" s="49"/>
      <c r="O56" s="49"/>
      <c r="P56" s="49"/>
      <c r="Q56" s="49"/>
      <c r="R56" s="49"/>
      <c r="S56" s="49"/>
      <c r="T56" s="49"/>
      <c r="U56" s="49"/>
      <c r="V56" s="49"/>
      <c r="W56" s="49"/>
      <c r="X56" s="49"/>
      <c r="Y56" s="49"/>
      <c r="Z56" s="49"/>
      <c r="AA56" s="49"/>
      <c r="AB56" s="49"/>
      <c r="AC56" s="49"/>
      <c r="AD56" s="11"/>
      <c r="AE56" s="12"/>
      <c r="AF56" s="12"/>
      <c r="AG56" s="11"/>
      <c r="AH56" s="12"/>
      <c r="AI56" s="12"/>
      <c r="AJ56" s="11"/>
      <c r="AK56" s="22"/>
      <c r="AL56" s="22"/>
      <c r="AM56" s="14"/>
      <c r="AN56" s="14"/>
      <c r="AO56" s="14"/>
      <c r="AP56" s="14"/>
      <c r="AQ56" s="14"/>
      <c r="AR56" s="14"/>
      <c r="AS56" s="14"/>
      <c r="AT56" s="14"/>
      <c r="AU56" s="14"/>
      <c r="AV56" s="14"/>
      <c r="AW56" s="14"/>
      <c r="AX56" s="14"/>
      <c r="AY56" s="14"/>
      <c r="AZ56" s="14"/>
      <c r="BA56" s="14"/>
      <c r="BB56" s="14"/>
      <c r="BC56" s="14"/>
      <c r="BD56" s="14"/>
      <c r="BE56" s="14"/>
      <c r="BF56" s="14"/>
      <c r="BG56" s="14"/>
    </row>
    <row r="57" spans="1:59" ht="12.75">
      <c r="A57" s="37" t="s">
        <v>19</v>
      </c>
      <c r="B57" s="29"/>
      <c r="C57" s="29"/>
      <c r="D57" s="105">
        <v>7388</v>
      </c>
      <c r="E57" s="78" t="s">
        <v>61</v>
      </c>
      <c r="F57" s="137"/>
      <c r="G57" s="137"/>
      <c r="H57" s="140"/>
      <c r="K57" s="18"/>
      <c r="L57" s="50"/>
      <c r="M57" s="50"/>
      <c r="N57" s="50"/>
      <c r="O57" s="49"/>
      <c r="P57" s="49"/>
      <c r="Q57" s="49"/>
      <c r="R57" s="49"/>
      <c r="S57" s="49"/>
      <c r="T57" s="49"/>
      <c r="U57" s="49"/>
      <c r="V57"/>
      <c r="W57"/>
      <c r="X57"/>
      <c r="Y57"/>
      <c r="Z57"/>
      <c r="AA57"/>
      <c r="AB57"/>
      <c r="AC57"/>
      <c r="AD57" s="11"/>
      <c r="AE57" s="12"/>
      <c r="AF57" s="12"/>
      <c r="AG57" s="11"/>
      <c r="AH57" s="12"/>
      <c r="AI57" s="12"/>
      <c r="AJ57" s="11"/>
      <c r="AK57" s="22"/>
      <c r="AL57" s="22"/>
      <c r="AM57" s="14"/>
      <c r="AN57" s="14"/>
      <c r="AO57" s="14"/>
      <c r="AP57" s="14"/>
      <c r="AQ57" s="14"/>
      <c r="AR57" s="14"/>
      <c r="AS57" s="14"/>
      <c r="AT57" s="14"/>
      <c r="AU57" s="14"/>
      <c r="AV57" s="14"/>
      <c r="AW57" s="14"/>
      <c r="AX57" s="14"/>
      <c r="AY57" s="14"/>
      <c r="AZ57" s="14"/>
      <c r="BA57" s="14"/>
      <c r="BB57" s="14"/>
      <c r="BC57" s="14"/>
      <c r="BD57" s="14"/>
      <c r="BE57" s="14"/>
      <c r="BF57" s="14"/>
      <c r="BG57" s="14"/>
    </row>
    <row r="58" spans="1:59" ht="12.75">
      <c r="A58" s="37" t="s">
        <v>23</v>
      </c>
      <c r="B58" s="29"/>
      <c r="C58" s="29"/>
      <c r="D58" s="104">
        <f>D56-D57</f>
        <v>60884.5</v>
      </c>
      <c r="E58" s="76"/>
      <c r="F58" s="77"/>
      <c r="G58" s="76"/>
      <c r="H58" s="138"/>
      <c r="K58" s="18"/>
      <c r="L58" s="48"/>
      <c r="M58" s="48"/>
      <c r="N58" s="48"/>
      <c r="O58" s="49"/>
      <c r="P58" s="49"/>
      <c r="Q58" s="49"/>
      <c r="R58" s="49"/>
      <c r="S58" s="49"/>
      <c r="T58" s="49"/>
      <c r="U58" s="49"/>
      <c r="V58"/>
      <c r="W58"/>
      <c r="X58"/>
      <c r="Y58"/>
      <c r="Z58"/>
      <c r="AA58"/>
      <c r="AB58"/>
      <c r="AC58"/>
      <c r="AD58" s="11"/>
      <c r="AE58" s="12"/>
      <c r="AF58" s="12"/>
      <c r="AG58" s="11"/>
      <c r="AH58" s="12"/>
      <c r="AI58" s="12"/>
      <c r="AJ58" s="11"/>
      <c r="AK58" s="22"/>
      <c r="AL58" s="22"/>
      <c r="AM58" s="14"/>
      <c r="AN58" s="14"/>
      <c r="AO58" s="14"/>
      <c r="AP58" s="14"/>
      <c r="AQ58" s="14"/>
      <c r="AR58" s="14"/>
      <c r="AS58" s="14"/>
      <c r="AT58" s="14"/>
      <c r="AU58" s="14"/>
      <c r="AV58" s="14"/>
      <c r="AW58" s="14"/>
      <c r="AX58" s="14"/>
      <c r="AY58" s="14"/>
      <c r="AZ58" s="14"/>
      <c r="BA58" s="14"/>
      <c r="BB58" s="14"/>
      <c r="BC58" s="14"/>
      <c r="BD58" s="14"/>
      <c r="BE58" s="14"/>
      <c r="BF58" s="14"/>
      <c r="BG58" s="14"/>
    </row>
    <row r="59" spans="1:59" ht="12.75">
      <c r="A59" s="2" t="s">
        <v>96</v>
      </c>
      <c r="B59" s="29"/>
      <c r="C59" s="29"/>
      <c r="D59" s="105">
        <v>8575</v>
      </c>
      <c r="E59" s="78" t="s">
        <v>75</v>
      </c>
      <c r="F59" s="77"/>
      <c r="H59" s="138"/>
      <c r="K59" s="18"/>
      <c r="L59" s="48"/>
      <c r="M59" s="48"/>
      <c r="N59" s="48"/>
      <c r="O59" s="49"/>
      <c r="P59" s="49"/>
      <c r="Q59" s="49"/>
      <c r="R59" s="49"/>
      <c r="S59" s="49"/>
      <c r="T59" s="49"/>
      <c r="U59" s="18"/>
      <c r="V59" s="18"/>
      <c r="W59" s="18"/>
      <c r="X59" s="18"/>
      <c r="Y59" s="11"/>
      <c r="Z59" s="11"/>
      <c r="AA59" s="11"/>
      <c r="AB59" s="11"/>
      <c r="AC59" s="11"/>
      <c r="AD59" s="11"/>
      <c r="AE59" s="11"/>
      <c r="AF59" s="11"/>
      <c r="AG59" s="11"/>
      <c r="AH59" s="11"/>
      <c r="AI59" s="11"/>
      <c r="AJ59" s="11"/>
      <c r="AK59" s="23"/>
      <c r="AL59" s="23"/>
      <c r="AM59" s="14"/>
      <c r="AN59" s="14"/>
      <c r="AO59" s="14"/>
      <c r="AP59" s="14"/>
      <c r="AQ59" s="14"/>
      <c r="AR59" s="14"/>
      <c r="AS59" s="14"/>
      <c r="AT59" s="14"/>
      <c r="AU59" s="14"/>
      <c r="AV59" s="14"/>
      <c r="AW59" s="14"/>
      <c r="AX59" s="14"/>
      <c r="AY59" s="14"/>
      <c r="AZ59" s="14"/>
      <c r="BA59" s="14"/>
      <c r="BB59" s="14"/>
      <c r="BC59" s="14"/>
      <c r="BD59" s="14"/>
      <c r="BE59" s="14"/>
      <c r="BF59" s="14"/>
      <c r="BG59" s="14"/>
    </row>
    <row r="60" spans="1:59" ht="12.75">
      <c r="A60" s="37" t="s">
        <v>24</v>
      </c>
      <c r="B60" s="29"/>
      <c r="C60" s="29"/>
      <c r="D60" s="104">
        <f>D58-D59</f>
        <v>52309.5</v>
      </c>
      <c r="E60" s="76"/>
      <c r="F60" s="77"/>
      <c r="G60" s="76"/>
      <c r="H60" s="139"/>
      <c r="K60" s="18"/>
      <c r="L60" s="48"/>
      <c r="M60" s="48"/>
      <c r="N60" s="48"/>
      <c r="O60" s="49"/>
      <c r="P60" s="49"/>
      <c r="Q60" s="49"/>
      <c r="R60" s="49"/>
      <c r="S60" s="49"/>
      <c r="T60" s="49"/>
      <c r="U60" s="18"/>
      <c r="V60" s="18"/>
      <c r="W60" s="18"/>
      <c r="X60" s="18"/>
      <c r="Y60" s="11"/>
      <c r="Z60" s="11"/>
      <c r="AA60" s="11"/>
      <c r="AB60" s="11"/>
      <c r="AC60" s="11"/>
      <c r="AD60" s="11"/>
      <c r="AE60" s="11"/>
      <c r="AF60" s="11"/>
      <c r="AG60" s="11"/>
      <c r="AH60" s="11"/>
      <c r="AI60" s="11"/>
      <c r="AJ60" s="11"/>
      <c r="AK60" s="17"/>
      <c r="AL60" s="17"/>
      <c r="AM60" s="14"/>
      <c r="AN60" s="14"/>
      <c r="AO60" s="14"/>
      <c r="AP60" s="14"/>
      <c r="AQ60" s="14"/>
      <c r="AR60" s="14"/>
      <c r="AS60" s="14"/>
      <c r="AT60" s="14"/>
      <c r="AU60" s="14"/>
      <c r="AV60" s="14"/>
      <c r="AW60" s="14"/>
      <c r="AX60" s="14"/>
      <c r="AY60" s="14"/>
      <c r="AZ60" s="14"/>
      <c r="BA60" s="14"/>
      <c r="BB60" s="14"/>
      <c r="BC60" s="14"/>
      <c r="BD60" s="14"/>
      <c r="BE60" s="14"/>
      <c r="BF60" s="14"/>
      <c r="BG60" s="14"/>
    </row>
    <row r="61" spans="1:59" ht="12.75">
      <c r="A61" s="37" t="s">
        <v>25</v>
      </c>
      <c r="B61" s="29"/>
      <c r="C61" s="29"/>
      <c r="D61" s="105">
        <f>D60*$C$45</f>
        <v>20923.800000000003</v>
      </c>
      <c r="E61" s="76"/>
      <c r="F61" s="77"/>
      <c r="G61" s="76"/>
      <c r="H61" s="141"/>
      <c r="K61" s="18"/>
      <c r="L61" s="48"/>
      <c r="M61" s="48"/>
      <c r="N61" s="48"/>
      <c r="O61" s="49"/>
      <c r="P61" s="49"/>
      <c r="Q61" s="49"/>
      <c r="R61" s="49"/>
      <c r="S61" s="49"/>
      <c r="T61" s="49"/>
      <c r="U61" s="18"/>
      <c r="V61" s="18"/>
      <c r="W61" s="18"/>
      <c r="X61" s="18"/>
      <c r="Y61" s="11"/>
      <c r="Z61" s="11"/>
      <c r="AA61" s="11"/>
      <c r="AB61" s="11"/>
      <c r="AC61" s="11"/>
      <c r="AD61" s="11"/>
      <c r="AE61" s="11"/>
      <c r="AF61" s="11"/>
      <c r="AG61" s="11"/>
      <c r="AH61" s="11"/>
      <c r="AI61" s="11"/>
      <c r="AJ61" s="11"/>
      <c r="AK61" s="17"/>
      <c r="AL61" s="17"/>
      <c r="AM61" s="14"/>
      <c r="AN61" s="14"/>
      <c r="AO61" s="14"/>
      <c r="AP61" s="14"/>
      <c r="AQ61" s="14"/>
      <c r="AR61" s="14"/>
      <c r="AS61" s="14"/>
      <c r="AT61" s="14"/>
      <c r="AU61" s="14"/>
      <c r="AV61" s="14"/>
      <c r="AW61" s="14"/>
      <c r="AX61" s="14"/>
      <c r="AY61" s="14"/>
      <c r="AZ61" s="14"/>
      <c r="BA61" s="14"/>
      <c r="BB61" s="14"/>
      <c r="BC61" s="14"/>
      <c r="BD61" s="14"/>
      <c r="BE61" s="14"/>
      <c r="BF61" s="14"/>
      <c r="BG61" s="14"/>
    </row>
    <row r="62" spans="1:59" ht="12.75">
      <c r="A62" s="37" t="s">
        <v>20</v>
      </c>
      <c r="B62" s="29"/>
      <c r="C62" s="29"/>
      <c r="D62" s="104">
        <f>D60-D61</f>
        <v>31385.699999999997</v>
      </c>
      <c r="E62" s="76"/>
      <c r="F62" s="77"/>
      <c r="G62" s="76"/>
      <c r="H62" s="138"/>
      <c r="K62" s="18"/>
      <c r="L62" s="48"/>
      <c r="M62" s="48"/>
      <c r="N62" s="48"/>
      <c r="O62" s="49"/>
      <c r="P62" s="49"/>
      <c r="Q62" s="49"/>
      <c r="R62" s="49"/>
      <c r="S62" s="49"/>
      <c r="T62" s="49"/>
      <c r="U62" s="18"/>
      <c r="V62" s="18"/>
      <c r="W62" s="18"/>
      <c r="X62" s="18"/>
      <c r="Y62" s="11"/>
      <c r="Z62" s="11"/>
      <c r="AA62" s="11"/>
      <c r="AB62" s="11"/>
      <c r="AC62" s="11"/>
      <c r="AD62" s="11"/>
      <c r="AE62" s="11"/>
      <c r="AF62" s="11"/>
      <c r="AG62" s="11"/>
      <c r="AH62" s="11"/>
      <c r="AI62" s="11"/>
      <c r="AJ62" s="11"/>
      <c r="AK62" s="17"/>
      <c r="AL62" s="17"/>
      <c r="AM62" s="14"/>
      <c r="AN62" s="14"/>
      <c r="AO62" s="14"/>
      <c r="AP62" s="14"/>
      <c r="AQ62" s="14"/>
      <c r="AR62" s="14"/>
      <c r="AS62" s="14"/>
      <c r="AT62" s="14"/>
      <c r="AU62" s="14"/>
      <c r="AV62" s="14"/>
      <c r="AW62" s="14"/>
      <c r="AX62" s="14"/>
      <c r="AY62" s="14"/>
      <c r="AZ62" s="14"/>
      <c r="BA62" s="14"/>
      <c r="BB62" s="14"/>
      <c r="BC62" s="14"/>
      <c r="BD62" s="14"/>
      <c r="BE62" s="14"/>
      <c r="BF62" s="14"/>
      <c r="BG62" s="14"/>
    </row>
    <row r="63" spans="1:59" ht="12.75">
      <c r="A63" s="2" t="s">
        <v>18</v>
      </c>
      <c r="B63" s="29"/>
      <c r="C63" s="29"/>
      <c r="D63" s="105">
        <v>12554</v>
      </c>
      <c r="E63" s="76" t="s">
        <v>66</v>
      </c>
      <c r="F63" s="77"/>
      <c r="G63" s="137"/>
      <c r="H63" s="138"/>
      <c r="K63" s="18"/>
      <c r="L63" s="48"/>
      <c r="M63" s="48"/>
      <c r="N63" s="48"/>
      <c r="O63" s="49"/>
      <c r="P63" s="49"/>
      <c r="Q63" s="49"/>
      <c r="R63" s="49"/>
      <c r="S63" s="49"/>
      <c r="T63" s="49"/>
      <c r="U63" s="18"/>
      <c r="V63" s="18"/>
      <c r="W63" s="18"/>
      <c r="X63" s="18"/>
      <c r="Y63" s="11"/>
      <c r="Z63" s="11"/>
      <c r="AA63" s="11"/>
      <c r="AB63" s="11"/>
      <c r="AC63" s="11"/>
      <c r="AD63" s="11"/>
      <c r="AE63" s="11"/>
      <c r="AF63" s="11"/>
      <c r="AG63" s="11"/>
      <c r="AH63" s="11"/>
      <c r="AI63" s="11"/>
      <c r="AJ63" s="11"/>
      <c r="AK63" s="17"/>
      <c r="AL63" s="17"/>
      <c r="AM63" s="14"/>
      <c r="AN63" s="14"/>
      <c r="AO63" s="14"/>
      <c r="AP63" s="14"/>
      <c r="AQ63" s="14"/>
      <c r="AR63" s="14"/>
      <c r="AS63" s="14"/>
      <c r="AT63" s="14"/>
      <c r="AU63" s="14"/>
      <c r="AV63" s="14"/>
      <c r="AW63" s="14"/>
      <c r="AX63" s="14"/>
      <c r="AY63" s="14"/>
      <c r="AZ63" s="14"/>
      <c r="BA63" s="14"/>
      <c r="BB63" s="14"/>
      <c r="BC63" s="14"/>
      <c r="BD63" s="14"/>
      <c r="BE63" s="14"/>
      <c r="BF63" s="14"/>
      <c r="BG63" s="14"/>
    </row>
    <row r="64" spans="1:59" ht="13.5" thickBot="1">
      <c r="A64" s="37" t="s">
        <v>93</v>
      </c>
      <c r="B64" s="29"/>
      <c r="C64" s="29"/>
      <c r="D64" s="106">
        <f>D62-D63</f>
        <v>18831.699999999997</v>
      </c>
      <c r="E64" s="76"/>
      <c r="F64" s="77"/>
      <c r="G64" s="76"/>
      <c r="H64" s="142"/>
      <c r="K64" s="18"/>
      <c r="L64" s="14"/>
      <c r="M64" s="18"/>
      <c r="N64" s="18"/>
      <c r="O64" s="18"/>
      <c r="P64" s="18"/>
      <c r="Q64" s="18"/>
      <c r="R64" s="18"/>
      <c r="S64" s="18"/>
      <c r="T64" s="18"/>
      <c r="U64" s="18"/>
      <c r="V64" s="18"/>
      <c r="W64" s="18"/>
      <c r="X64" s="18"/>
      <c r="Y64" s="11"/>
      <c r="Z64" s="11"/>
      <c r="AA64" s="11"/>
      <c r="AB64" s="11"/>
      <c r="AC64" s="11"/>
      <c r="AD64" s="11"/>
      <c r="AE64" s="11"/>
      <c r="AF64" s="11"/>
      <c r="AG64" s="11"/>
      <c r="AH64" s="11"/>
      <c r="AI64" s="11"/>
      <c r="AJ64" s="11"/>
      <c r="AK64" s="17"/>
      <c r="AL64" s="17"/>
      <c r="AM64" s="14"/>
      <c r="AN64" s="14"/>
      <c r="AO64" s="14"/>
      <c r="AP64" s="14"/>
      <c r="AQ64" s="14"/>
      <c r="AR64" s="14"/>
      <c r="AS64" s="14"/>
      <c r="AT64" s="14"/>
      <c r="AU64" s="14"/>
      <c r="AV64" s="14"/>
      <c r="AW64" s="14"/>
      <c r="AX64" s="14"/>
      <c r="AY64" s="14"/>
      <c r="AZ64" s="14"/>
      <c r="BA64" s="14"/>
      <c r="BB64" s="14"/>
      <c r="BC64" s="14"/>
      <c r="BD64" s="14"/>
      <c r="BE64" s="14"/>
      <c r="BF64" s="14"/>
      <c r="BG64" s="14"/>
    </row>
    <row r="65" spans="1:59" ht="13.5" thickTop="1">
      <c r="A65" s="8"/>
      <c r="E65" s="8"/>
      <c r="F65" s="74"/>
      <c r="G65" s="14"/>
      <c r="H65" s="35"/>
      <c r="I65" s="35"/>
      <c r="J65" s="35"/>
      <c r="K65" s="35"/>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row>
    <row r="66" spans="1:59" ht="12.75">
      <c r="A66" s="8"/>
      <c r="E66" s="8"/>
      <c r="F66" s="13"/>
      <c r="G66" s="14"/>
      <c r="H66" s="35"/>
      <c r="I66" s="35"/>
      <c r="J66" s="35"/>
      <c r="K66" s="36"/>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row>
    <row r="67" spans="1:59" ht="12.75">
      <c r="A67" s="8"/>
      <c r="G67" s="33"/>
      <c r="H67" s="10"/>
      <c r="I67" s="58"/>
      <c r="J67" s="58"/>
      <c r="K67" s="35"/>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row>
    <row r="68" spans="1:44" ht="12.75">
      <c r="A68" s="37" t="s">
        <v>59</v>
      </c>
      <c r="B68" s="29"/>
      <c r="C68" s="29"/>
      <c r="G68" s="33"/>
      <c r="H68" s="10"/>
      <c r="I68" s="58"/>
      <c r="J68" s="58"/>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171" ht="12.75">
      <c r="A69" s="2" t="s">
        <v>21</v>
      </c>
      <c r="B69" s="29"/>
      <c r="C69" s="29"/>
      <c r="F69" s="13"/>
      <c r="K69" s="14"/>
      <c r="L69" s="14"/>
      <c r="M69" s="14"/>
      <c r="N69" s="46"/>
      <c r="O69" s="46"/>
      <c r="P69" s="46"/>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row>
    <row r="70" spans="1:171" ht="13.5" thickBot="1">
      <c r="A70" s="29"/>
      <c r="B70" s="29"/>
      <c r="C70" s="29"/>
      <c r="D70" s="68" t="s">
        <v>65</v>
      </c>
      <c r="E70" s="68">
        <f>B22</f>
        <v>2003</v>
      </c>
      <c r="F70" s="68">
        <f>E70+1</f>
        <v>2004</v>
      </c>
      <c r="G70" s="14"/>
      <c r="H70" s="40">
        <f>F70</f>
        <v>2004</v>
      </c>
      <c r="I70" s="14"/>
      <c r="J70" s="14"/>
      <c r="K70" s="14"/>
      <c r="L70" s="24"/>
      <c r="M70" s="1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3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row>
    <row r="71" spans="1:171" s="16" customFormat="1" ht="14.25" thickBot="1" thickTop="1">
      <c r="A71" s="103"/>
      <c r="B71" s="103"/>
      <c r="C71" s="9">
        <f>D53</f>
        <v>2003</v>
      </c>
      <c r="D71" s="70" t="s">
        <v>64</v>
      </c>
      <c r="E71" s="70" t="s">
        <v>60</v>
      </c>
      <c r="F71" s="70" t="s">
        <v>67</v>
      </c>
      <c r="G71" s="72" t="s">
        <v>76</v>
      </c>
      <c r="H71" s="73" t="s">
        <v>43</v>
      </c>
      <c r="I71" s="72" t="s">
        <v>77</v>
      </c>
      <c r="J71" s="24"/>
      <c r="K71" s="26"/>
      <c r="L71" s="24"/>
      <c r="M71" s="24"/>
      <c r="N71" s="24"/>
      <c r="O71" s="40"/>
      <c r="P71" s="24"/>
      <c r="Q71" s="24"/>
      <c r="R71" s="24"/>
      <c r="S71" s="25"/>
      <c r="T71" s="25"/>
      <c r="U71" s="25"/>
      <c r="V71" s="25"/>
      <c r="W71" s="25"/>
      <c r="X71" s="25"/>
      <c r="Y71" s="25"/>
      <c r="Z71" s="25"/>
      <c r="AA71" s="25"/>
      <c r="AB71" s="25"/>
      <c r="AC71" s="25"/>
      <c r="AD71" s="25"/>
      <c r="AE71" s="25"/>
      <c r="AF71" s="25"/>
      <c r="AG71" s="25"/>
      <c r="AH71" s="25"/>
      <c r="AI71" s="25"/>
      <c r="AJ71" s="25"/>
      <c r="AK71" s="25"/>
      <c r="AL71" s="25"/>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row>
    <row r="72" spans="1:171" ht="13.5">
      <c r="A72" s="6" t="s">
        <v>49</v>
      </c>
      <c r="B72" s="29"/>
      <c r="C72" s="29"/>
      <c r="F72" s="71"/>
      <c r="G72" s="17"/>
      <c r="H72" s="17"/>
      <c r="I72" s="17"/>
      <c r="J72" s="17"/>
      <c r="K72" s="14"/>
      <c r="L72" s="14"/>
      <c r="M72" s="14"/>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row>
    <row r="73" spans="1:171" ht="12.75">
      <c r="A73" s="29" t="s">
        <v>0</v>
      </c>
      <c r="B73" s="29"/>
      <c r="C73" s="104">
        <v>91450</v>
      </c>
      <c r="D73" s="76" t="s">
        <v>56</v>
      </c>
      <c r="E73" s="137"/>
      <c r="F73" s="137"/>
      <c r="G73" s="144"/>
      <c r="H73" s="62"/>
      <c r="I73" s="144"/>
      <c r="J73" s="11"/>
      <c r="L73" s="14"/>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row>
    <row r="74" spans="1:171" ht="12.75">
      <c r="A74" s="29" t="s">
        <v>68</v>
      </c>
      <c r="B74" s="29"/>
      <c r="C74" s="104">
        <v>11400</v>
      </c>
      <c r="D74" s="76" t="s">
        <v>62</v>
      </c>
      <c r="E74" s="80"/>
      <c r="F74" s="79"/>
      <c r="G74" s="144"/>
      <c r="H74" s="144"/>
      <c r="I74" s="144"/>
      <c r="J74" s="11"/>
      <c r="L74" s="14"/>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row>
    <row r="75" spans="1:171" ht="12.75">
      <c r="A75" s="29" t="s">
        <v>1</v>
      </c>
      <c r="B75" s="29"/>
      <c r="C75" s="104">
        <v>103365</v>
      </c>
      <c r="D75" s="76" t="s">
        <v>56</v>
      </c>
      <c r="E75" s="143"/>
      <c r="F75" s="137"/>
      <c r="G75" s="144"/>
      <c r="H75" s="62"/>
      <c r="I75" s="144"/>
      <c r="J75" s="11"/>
      <c r="L75" s="14"/>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row>
    <row r="76" spans="1:171" ht="12.75">
      <c r="A76" s="29" t="s">
        <v>2</v>
      </c>
      <c r="B76" s="29"/>
      <c r="C76" s="105">
        <v>38444</v>
      </c>
      <c r="D76" s="76" t="s">
        <v>56</v>
      </c>
      <c r="E76" s="164"/>
      <c r="F76" s="165"/>
      <c r="G76" s="144"/>
      <c r="H76" s="62"/>
      <c r="I76" s="144"/>
      <c r="J76" s="11"/>
      <c r="L76" s="14"/>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row>
    <row r="77" spans="1:171" ht="12.75">
      <c r="A77" s="37" t="s">
        <v>4</v>
      </c>
      <c r="B77" s="29"/>
      <c r="C77" s="104">
        <f>SUM(C73:C76)</f>
        <v>244659</v>
      </c>
      <c r="E77" s="79"/>
      <c r="F77" s="76"/>
      <c r="G77" s="145"/>
      <c r="H77" s="62"/>
      <c r="I77" s="145"/>
      <c r="J77" s="11"/>
      <c r="L77" s="14"/>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row>
    <row r="78" spans="1:171" ht="12.75">
      <c r="A78" s="37" t="s">
        <v>42</v>
      </c>
      <c r="B78" s="29"/>
      <c r="C78" s="105">
        <v>67165</v>
      </c>
      <c r="D78" s="76" t="s">
        <v>56</v>
      </c>
      <c r="E78" s="143"/>
      <c r="F78" s="137"/>
      <c r="G78" s="140"/>
      <c r="H78" s="62"/>
      <c r="I78" s="140"/>
      <c r="J78" s="11"/>
      <c r="L78" s="14"/>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row>
    <row r="79" spans="1:171" ht="13.5" thickBot="1">
      <c r="A79" s="29" t="s">
        <v>3</v>
      </c>
      <c r="B79" s="29"/>
      <c r="C79" s="106">
        <f>C77+C78</f>
        <v>311824</v>
      </c>
      <c r="E79" s="47"/>
      <c r="F79" s="76"/>
      <c r="G79" s="144"/>
      <c r="H79" s="62"/>
      <c r="I79" s="144"/>
      <c r="J79" s="11"/>
      <c r="L79" s="14"/>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row>
    <row r="80" spans="1:171" ht="13.5" thickTop="1">
      <c r="A80" s="29"/>
      <c r="B80" s="29"/>
      <c r="C80" s="104"/>
      <c r="F80" s="69"/>
      <c r="G80" s="109"/>
      <c r="H80" s="62"/>
      <c r="I80" s="109"/>
      <c r="J80" s="11"/>
      <c r="L80" s="14"/>
      <c r="M80" s="17"/>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row>
    <row r="81" spans="1:171" ht="13.5">
      <c r="A81" s="6" t="s">
        <v>5</v>
      </c>
      <c r="B81" s="29"/>
      <c r="C81" s="104"/>
      <c r="F81" s="69"/>
      <c r="G81" s="62"/>
      <c r="H81" s="62"/>
      <c r="I81" s="62"/>
      <c r="J81" s="11"/>
      <c r="L81" s="14"/>
      <c r="M81" s="17"/>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row>
    <row r="82" spans="1:171" ht="12.75">
      <c r="A82" s="29" t="s">
        <v>6</v>
      </c>
      <c r="B82" s="29"/>
      <c r="C82" s="104">
        <v>30761</v>
      </c>
      <c r="D82" s="76" t="s">
        <v>56</v>
      </c>
      <c r="E82" s="137"/>
      <c r="F82" s="137"/>
      <c r="G82" s="144"/>
      <c r="H82" s="62"/>
      <c r="I82" s="144"/>
      <c r="J82" s="11"/>
      <c r="L82" s="14"/>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row>
    <row r="83" spans="1:171" ht="12.75">
      <c r="A83" s="29" t="s">
        <v>7</v>
      </c>
      <c r="B83" s="29"/>
      <c r="C83" s="104">
        <v>30477.1</v>
      </c>
      <c r="D83" s="76" t="s">
        <v>56</v>
      </c>
      <c r="E83" s="137"/>
      <c r="F83" s="137"/>
      <c r="G83" s="144"/>
      <c r="H83" s="62"/>
      <c r="I83" s="144"/>
      <c r="J83" s="11"/>
      <c r="L83" s="14"/>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row>
    <row r="84" spans="1:171" ht="12.75">
      <c r="A84" s="29" t="s">
        <v>8</v>
      </c>
      <c r="B84" s="29"/>
      <c r="C84" s="105">
        <v>16717</v>
      </c>
      <c r="D84" s="76" t="s">
        <v>62</v>
      </c>
      <c r="F84" s="69"/>
      <c r="G84" s="140"/>
      <c r="H84" s="82"/>
      <c r="I84" s="140"/>
      <c r="J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row>
    <row r="85" spans="1:171" ht="12.75">
      <c r="A85" s="37" t="s">
        <v>9</v>
      </c>
      <c r="B85" s="29"/>
      <c r="C85" s="104">
        <f>SUM(C82:C84)</f>
        <v>77955.1</v>
      </c>
      <c r="F85" s="69"/>
      <c r="G85" s="144"/>
      <c r="H85" s="62"/>
      <c r="I85" s="144"/>
      <c r="J85" s="11"/>
      <c r="L85" s="14"/>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row>
    <row r="86" spans="1:171" ht="12.75">
      <c r="A86" s="29" t="s">
        <v>10</v>
      </c>
      <c r="B86" s="29"/>
      <c r="C86" s="105">
        <v>76263.6340000001</v>
      </c>
      <c r="D86" s="76" t="s">
        <v>62</v>
      </c>
      <c r="F86" s="69"/>
      <c r="G86" s="144"/>
      <c r="H86" s="112"/>
      <c r="I86" s="144"/>
      <c r="J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row>
    <row r="87" spans="1:171" ht="12.75">
      <c r="A87" s="37" t="s">
        <v>11</v>
      </c>
      <c r="B87" s="29"/>
      <c r="C87" s="104">
        <f>C85+C86</f>
        <v>154218.7340000001</v>
      </c>
      <c r="F87" s="69"/>
      <c r="G87" s="145"/>
      <c r="H87" s="62"/>
      <c r="I87" s="145"/>
      <c r="J87" s="11"/>
      <c r="L87" s="12"/>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row>
    <row r="88" spans="1:171" ht="12.75">
      <c r="A88" s="29" t="s">
        <v>12</v>
      </c>
      <c r="B88" s="29"/>
      <c r="C88" s="104">
        <v>100000</v>
      </c>
      <c r="D88" s="76" t="s">
        <v>62</v>
      </c>
      <c r="F88" s="69"/>
      <c r="G88" s="144"/>
      <c r="H88" s="112"/>
      <c r="I88" s="144"/>
      <c r="J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row>
    <row r="89" spans="1:171" ht="12.75">
      <c r="A89" s="29" t="s">
        <v>13</v>
      </c>
      <c r="B89" s="29"/>
      <c r="C89" s="105">
        <v>57605</v>
      </c>
      <c r="D89" s="47" t="s">
        <v>69</v>
      </c>
      <c r="F89" s="69"/>
      <c r="G89" s="140"/>
      <c r="H89" s="62"/>
      <c r="I89" s="140"/>
      <c r="J89" s="11"/>
      <c r="L89" s="12"/>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row>
    <row r="90" spans="1:171" ht="12.75">
      <c r="A90" s="37" t="s">
        <v>15</v>
      </c>
      <c r="B90" s="29"/>
      <c r="C90" s="107">
        <f>C88+C89</f>
        <v>157605</v>
      </c>
      <c r="F90" s="69"/>
      <c r="G90" s="144"/>
      <c r="H90" s="62"/>
      <c r="I90" s="144"/>
      <c r="J90" s="11"/>
      <c r="L90" s="14"/>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row>
    <row r="91" spans="1:171" ht="13.5" thickBot="1">
      <c r="A91" s="29" t="s">
        <v>14</v>
      </c>
      <c r="B91" s="29"/>
      <c r="C91" s="108">
        <f>C87+C90</f>
        <v>311823.7340000001</v>
      </c>
      <c r="F91" s="69"/>
      <c r="G91" s="146"/>
      <c r="H91" s="110"/>
      <c r="I91" s="146"/>
      <c r="J91" s="11"/>
      <c r="L91" s="14"/>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row>
    <row r="92" spans="3:171" ht="13.5" thickTop="1">
      <c r="C92" s="12"/>
      <c r="F92" s="69"/>
      <c r="G92" s="62"/>
      <c r="H92" s="62"/>
      <c r="I92" s="62"/>
      <c r="J92" s="11"/>
      <c r="L92" s="14"/>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row>
    <row r="93" spans="1:171" ht="12.75">
      <c r="A93" s="29" t="s">
        <v>78</v>
      </c>
      <c r="C93" s="12"/>
      <c r="F93" s="69"/>
      <c r="G93" s="144"/>
      <c r="H93" s="62"/>
      <c r="I93" s="62"/>
      <c r="J93" s="11"/>
      <c r="L93" s="14"/>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row>
    <row r="94" spans="1:171" ht="13.5" thickBot="1">
      <c r="A94" s="29" t="s">
        <v>79</v>
      </c>
      <c r="C94" s="12"/>
      <c r="F94" s="69"/>
      <c r="G94" s="147"/>
      <c r="H94" s="11"/>
      <c r="I94" s="11"/>
      <c r="J94" s="11"/>
      <c r="L94" s="14"/>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row>
    <row r="95" spans="1:171" ht="12.75">
      <c r="A95" s="29" t="s">
        <v>80</v>
      </c>
      <c r="C95" s="12"/>
      <c r="F95" s="69"/>
      <c r="G95" s="144"/>
      <c r="H95" s="11"/>
      <c r="I95" s="11"/>
      <c r="J95" s="11"/>
      <c r="L95" s="14"/>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row>
    <row r="96" spans="3:171" ht="12.75">
      <c r="C96" s="12"/>
      <c r="F96" s="69"/>
      <c r="G96" s="11"/>
      <c r="H96" s="11"/>
      <c r="I96" s="11"/>
      <c r="J96" s="11"/>
      <c r="L96" s="14"/>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row>
    <row r="97" spans="1:171" ht="12.75">
      <c r="A97" s="111" t="s">
        <v>81</v>
      </c>
      <c r="C97" s="12"/>
      <c r="F97" s="69"/>
      <c r="G97" s="144"/>
      <c r="H97" s="11"/>
      <c r="I97" s="11"/>
      <c r="J97" s="11"/>
      <c r="L97" s="14"/>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row>
    <row r="98" spans="1:171" ht="12.75">
      <c r="A98" s="111" t="s">
        <v>82</v>
      </c>
      <c r="C98" s="12"/>
      <c r="F98" s="69"/>
      <c r="G98" s="144"/>
      <c r="H98" s="11"/>
      <c r="I98" s="11"/>
      <c r="J98" s="11"/>
      <c r="L98" s="14"/>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row>
    <row r="99" spans="3:171" ht="12.75">
      <c r="C99" s="12"/>
      <c r="F99" s="69"/>
      <c r="G99" s="11"/>
      <c r="H99" s="11"/>
      <c r="I99" s="11"/>
      <c r="J99" s="11"/>
      <c r="L99" s="14"/>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row>
    <row r="100" spans="1:45" ht="12.75">
      <c r="A100" s="39"/>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12.75">
      <c r="A101" s="15" t="s">
        <v>57</v>
      </c>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12.75">
      <c r="A102" s="47" t="s">
        <v>58</v>
      </c>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4" spans="1:3" ht="12.75">
      <c r="A104" s="37" t="s">
        <v>50</v>
      </c>
      <c r="B104" s="29"/>
      <c r="C104" s="14"/>
    </row>
    <row r="105" spans="1:7" ht="12.75">
      <c r="A105" s="148" t="s">
        <v>16</v>
      </c>
      <c r="B105" s="149" t="s">
        <v>105</v>
      </c>
      <c r="C105" s="155"/>
      <c r="D105" s="156"/>
      <c r="E105" s="156"/>
      <c r="F105" s="156"/>
      <c r="G105" s="156"/>
    </row>
    <row r="106" spans="1:7" ht="12.75">
      <c r="A106" s="150" t="s">
        <v>29</v>
      </c>
      <c r="B106" s="151">
        <f>G95</f>
        <v>0</v>
      </c>
      <c r="C106" s="157"/>
      <c r="D106" s="156"/>
      <c r="E106" s="156"/>
      <c r="F106" s="156"/>
      <c r="G106" s="156"/>
    </row>
    <row r="107" spans="1:7" ht="12.75">
      <c r="A107" s="152">
        <v>0.05</v>
      </c>
      <c r="B107" s="153"/>
      <c r="C107" s="158"/>
      <c r="D107" s="156"/>
      <c r="E107" s="156"/>
      <c r="F107" s="156"/>
      <c r="G107" s="156"/>
    </row>
    <row r="108" spans="1:7" ht="12.75">
      <c r="A108" s="152">
        <v>0.1</v>
      </c>
      <c r="B108" s="153"/>
      <c r="C108" s="158"/>
      <c r="D108" s="156"/>
      <c r="E108" s="156"/>
      <c r="F108" s="156"/>
      <c r="G108" s="156"/>
    </row>
    <row r="109" spans="1:7" ht="12.75">
      <c r="A109" s="152">
        <v>0.15</v>
      </c>
      <c r="B109" s="153"/>
      <c r="C109" s="158"/>
      <c r="D109" s="156"/>
      <c r="E109" s="156"/>
      <c r="F109" s="156"/>
      <c r="G109" s="156"/>
    </row>
    <row r="110" spans="1:7" ht="12.75">
      <c r="A110" s="152">
        <v>0.2</v>
      </c>
      <c r="B110" s="153"/>
      <c r="C110" s="158"/>
      <c r="D110" s="156"/>
      <c r="E110" s="156"/>
      <c r="F110" s="156"/>
      <c r="G110" s="156"/>
    </row>
    <row r="111" spans="1:7" ht="12.75">
      <c r="A111" s="152">
        <v>0.25</v>
      </c>
      <c r="B111" s="153"/>
      <c r="C111" s="158"/>
      <c r="D111" s="156"/>
      <c r="E111" s="156"/>
      <c r="F111" s="156"/>
      <c r="G111" s="156"/>
    </row>
    <row r="112" spans="1:7" ht="12.75">
      <c r="A112" s="154">
        <v>0.3</v>
      </c>
      <c r="B112" s="151"/>
      <c r="C112" s="158"/>
      <c r="D112" s="156"/>
      <c r="E112" s="156"/>
      <c r="F112" s="156"/>
      <c r="G112" s="156"/>
    </row>
    <row r="113" spans="3:7" ht="12.75">
      <c r="C113" s="66"/>
      <c r="D113" s="156"/>
      <c r="E113" s="156"/>
      <c r="F113" s="156"/>
      <c r="G113" s="156"/>
    </row>
    <row r="114" spans="3:7" ht="12.75">
      <c r="C114" s="66"/>
      <c r="D114" s="156"/>
      <c r="E114" s="156"/>
      <c r="F114" s="156"/>
      <c r="G114" s="156"/>
    </row>
    <row r="115" spans="3:7" ht="12.75">
      <c r="C115" s="156"/>
      <c r="D115" s="156"/>
      <c r="E115" s="156"/>
      <c r="F115" s="156"/>
      <c r="G115" s="156"/>
    </row>
    <row r="116" spans="3:7" ht="12.75">
      <c r="C116" s="156"/>
      <c r="D116" s="156"/>
      <c r="E116" s="156"/>
      <c r="F116" s="156"/>
      <c r="G116" s="156"/>
    </row>
    <row r="117" spans="3:7" ht="12.75">
      <c r="C117" s="156"/>
      <c r="D117" s="156"/>
      <c r="E117" s="156"/>
      <c r="F117" s="156"/>
      <c r="G117" s="156"/>
    </row>
    <row r="118" spans="3:7" ht="12.75">
      <c r="C118" s="156"/>
      <c r="D118" s="156"/>
      <c r="E118" s="156"/>
      <c r="F118" s="156"/>
      <c r="G118" s="156"/>
    </row>
    <row r="120" ht="12.75">
      <c r="A120" s="81" t="s">
        <v>106</v>
      </c>
    </row>
    <row r="121" ht="12.75">
      <c r="A121" s="47" t="s">
        <v>107</v>
      </c>
    </row>
    <row r="122" ht="12.75">
      <c r="A122" s="15"/>
    </row>
    <row r="123" ht="12.75">
      <c r="A123" s="2" t="s">
        <v>32</v>
      </c>
    </row>
    <row r="125" spans="1:4" ht="14.25">
      <c r="A125" s="37" t="s">
        <v>83</v>
      </c>
      <c r="B125" s="2" t="s">
        <v>70</v>
      </c>
      <c r="C125" s="56" t="s">
        <v>31</v>
      </c>
      <c r="D125" s="2" t="s">
        <v>71</v>
      </c>
    </row>
    <row r="126" spans="1:4" ht="12.75">
      <c r="A126" s="67" t="s">
        <v>51</v>
      </c>
      <c r="B126" s="159"/>
      <c r="C126" s="56" t="s">
        <v>31</v>
      </c>
      <c r="D126" s="159"/>
    </row>
    <row r="127" spans="1:4" ht="12.75">
      <c r="A127" s="67" t="s">
        <v>51</v>
      </c>
      <c r="B127" s="159"/>
      <c r="C127" s="56"/>
      <c r="D127" s="104"/>
    </row>
    <row r="128" spans="1:4" ht="12.75">
      <c r="A128" s="29"/>
      <c r="B128" s="29"/>
      <c r="C128" s="29"/>
      <c r="D128" s="29"/>
    </row>
    <row r="129" spans="1:4" ht="14.25">
      <c r="A129" s="37" t="s">
        <v>108</v>
      </c>
      <c r="B129" s="2" t="s">
        <v>70</v>
      </c>
      <c r="C129" s="56" t="s">
        <v>31</v>
      </c>
      <c r="D129" s="2" t="s">
        <v>71</v>
      </c>
    </row>
    <row r="130" spans="1:4" ht="12.75">
      <c r="A130" s="67" t="s">
        <v>51</v>
      </c>
      <c r="B130" s="159"/>
      <c r="C130" s="56" t="s">
        <v>31</v>
      </c>
      <c r="D130" s="159"/>
    </row>
    <row r="131" spans="1:4" ht="12.75">
      <c r="A131" s="67" t="s">
        <v>51</v>
      </c>
      <c r="B131" s="159"/>
      <c r="C131" s="29"/>
      <c r="D131" s="29"/>
    </row>
    <row r="132" spans="1:4" ht="12.75">
      <c r="A132" s="37"/>
      <c r="B132" s="104"/>
      <c r="C132" s="29"/>
      <c r="D132" s="29"/>
    </row>
    <row r="133" spans="1:4" ht="12.75">
      <c r="A133" s="2" t="s">
        <v>40</v>
      </c>
      <c r="B133" s="104"/>
      <c r="C133" s="29"/>
      <c r="D133" s="29"/>
    </row>
    <row r="134" spans="1:4" ht="12.75">
      <c r="A134" s="37"/>
      <c r="B134" s="104"/>
      <c r="C134" s="29"/>
      <c r="D134" s="29"/>
    </row>
    <row r="135" spans="1:4" ht="14.25">
      <c r="A135" s="2" t="s">
        <v>109</v>
      </c>
      <c r="B135" s="113" t="s">
        <v>30</v>
      </c>
      <c r="C135" s="56" t="s">
        <v>38</v>
      </c>
      <c r="D135" s="114" t="s">
        <v>41</v>
      </c>
    </row>
    <row r="136" spans="1:4" ht="12.75">
      <c r="A136" s="67" t="s">
        <v>51</v>
      </c>
      <c r="B136" s="159"/>
      <c r="C136" s="56" t="s">
        <v>38</v>
      </c>
      <c r="D136" s="159"/>
    </row>
    <row r="137" spans="1:4" ht="12.75">
      <c r="A137" s="67" t="s">
        <v>51</v>
      </c>
      <c r="B137" s="159"/>
      <c r="C137" s="29"/>
      <c r="D137" s="29"/>
    </row>
    <row r="138" spans="1:4" ht="12.75">
      <c r="A138" s="29"/>
      <c r="B138" s="104"/>
      <c r="C138" s="29"/>
      <c r="D138" s="29"/>
    </row>
    <row r="139" spans="1:4" ht="14.25">
      <c r="A139" s="37" t="s">
        <v>110</v>
      </c>
      <c r="B139" s="115" t="s">
        <v>30</v>
      </c>
      <c r="C139" s="56" t="s">
        <v>38</v>
      </c>
      <c r="D139" s="37" t="s">
        <v>41</v>
      </c>
    </row>
    <row r="140" spans="1:4" ht="12.75">
      <c r="A140" s="67" t="s">
        <v>53</v>
      </c>
      <c r="B140" s="159"/>
      <c r="C140" s="56" t="s">
        <v>38</v>
      </c>
      <c r="D140" s="159"/>
    </row>
    <row r="141" spans="1:4" ht="12.75">
      <c r="A141" s="67" t="s">
        <v>53</v>
      </c>
      <c r="B141" s="159"/>
      <c r="C141" s="29"/>
      <c r="D141" s="29"/>
    </row>
    <row r="142" spans="1:4" ht="12.75">
      <c r="A142" s="37"/>
      <c r="B142" s="104"/>
      <c r="C142" s="29"/>
      <c r="D142" s="29"/>
    </row>
    <row r="143" spans="1:4" ht="12.75">
      <c r="A143" s="29" t="s">
        <v>33</v>
      </c>
      <c r="B143" s="29"/>
      <c r="C143" s="29"/>
      <c r="D143" s="29"/>
    </row>
    <row r="144" spans="1:4" ht="12.75">
      <c r="A144" s="29"/>
      <c r="B144" s="29"/>
      <c r="C144" s="29"/>
      <c r="D144" s="29"/>
    </row>
    <row r="145" spans="1:4" ht="14.25">
      <c r="A145" s="37" t="s">
        <v>84</v>
      </c>
      <c r="B145" s="114" t="s">
        <v>35</v>
      </c>
      <c r="C145" s="56" t="s">
        <v>36</v>
      </c>
      <c r="D145" s="56" t="s">
        <v>34</v>
      </c>
    </row>
    <row r="146" spans="1:4" ht="12.75">
      <c r="A146" s="67" t="s">
        <v>52</v>
      </c>
      <c r="B146" s="159"/>
      <c r="C146" s="56" t="s">
        <v>36</v>
      </c>
      <c r="D146" s="160"/>
    </row>
    <row r="147" spans="1:4" ht="12.75">
      <c r="A147" s="67" t="s">
        <v>52</v>
      </c>
      <c r="B147" s="159"/>
      <c r="C147" s="29"/>
      <c r="D147" s="29"/>
    </row>
    <row r="148" spans="1:4" ht="12.75">
      <c r="A148" s="29"/>
      <c r="B148" s="29"/>
      <c r="C148" s="29"/>
      <c r="D148" s="29"/>
    </row>
    <row r="149" spans="1:4" ht="14.25">
      <c r="A149" s="37" t="s">
        <v>111</v>
      </c>
      <c r="B149" s="114" t="s">
        <v>35</v>
      </c>
      <c r="C149" s="56" t="s">
        <v>36</v>
      </c>
      <c r="D149" s="56" t="s">
        <v>34</v>
      </c>
    </row>
    <row r="150" spans="1:4" ht="12.75">
      <c r="A150" s="67" t="s">
        <v>52</v>
      </c>
      <c r="B150" s="159"/>
      <c r="C150" s="56" t="s">
        <v>36</v>
      </c>
      <c r="D150" s="160"/>
    </row>
    <row r="151" spans="1:4" ht="12.75">
      <c r="A151" s="67" t="s">
        <v>52</v>
      </c>
      <c r="B151" s="159"/>
      <c r="C151" s="29"/>
      <c r="D151" s="29"/>
    </row>
    <row r="152" spans="1:4" ht="12.75">
      <c r="A152" s="29"/>
      <c r="B152" s="29"/>
      <c r="C152" s="56"/>
      <c r="D152" s="29"/>
    </row>
    <row r="153" spans="1:4" ht="12.75">
      <c r="A153" s="29" t="s">
        <v>39</v>
      </c>
      <c r="B153" s="29"/>
      <c r="C153" s="29"/>
      <c r="D153" s="29"/>
    </row>
    <row r="154" spans="1:4" ht="12.75">
      <c r="A154" s="29"/>
      <c r="B154" s="29"/>
      <c r="C154" s="29"/>
      <c r="D154" s="29"/>
    </row>
    <row r="155" spans="1:4" ht="14.25">
      <c r="A155" s="37" t="s">
        <v>112</v>
      </c>
      <c r="B155" s="56" t="s">
        <v>37</v>
      </c>
      <c r="C155" s="56" t="s">
        <v>31</v>
      </c>
      <c r="D155" s="2" t="s">
        <v>55</v>
      </c>
    </row>
    <row r="156" spans="1:4" ht="12.75">
      <c r="A156" s="67" t="s">
        <v>54</v>
      </c>
      <c r="B156" s="159"/>
      <c r="C156" s="56" t="s">
        <v>31</v>
      </c>
      <c r="D156" s="159"/>
    </row>
    <row r="157" spans="1:4" ht="12.75">
      <c r="A157" s="67" t="s">
        <v>54</v>
      </c>
      <c r="B157" s="159"/>
      <c r="C157" s="29"/>
      <c r="D157" s="29"/>
    </row>
    <row r="158" spans="1:2" ht="12.75">
      <c r="A158" s="3"/>
      <c r="B158" s="10"/>
    </row>
    <row r="159" spans="1:19" ht="12.75">
      <c r="A159" s="168" t="s">
        <v>85</v>
      </c>
      <c r="B159" s="168"/>
      <c r="C159" s="168"/>
      <c r="D159" s="168"/>
      <c r="E159" s="168"/>
      <c r="F159" s="168"/>
      <c r="G159" s="168"/>
      <c r="H159" s="168"/>
      <c r="I159" s="14"/>
      <c r="J159" s="14"/>
      <c r="K159" s="14"/>
      <c r="L159" s="14"/>
      <c r="M159" s="14"/>
      <c r="N159" s="14"/>
      <c r="O159" s="14"/>
      <c r="P159" s="14"/>
      <c r="Q159" s="14"/>
      <c r="R159" s="14"/>
      <c r="S159" s="14"/>
    </row>
    <row r="160" spans="1:19" ht="12.75">
      <c r="A160" s="168"/>
      <c r="B160" s="168"/>
      <c r="C160" s="168"/>
      <c r="D160" s="168"/>
      <c r="E160" s="168"/>
      <c r="F160" s="168"/>
      <c r="G160" s="168"/>
      <c r="H160" s="168"/>
      <c r="I160" s="14"/>
      <c r="J160" s="14"/>
      <c r="K160" s="14"/>
      <c r="L160" s="14"/>
      <c r="M160" s="14"/>
      <c r="N160" s="14"/>
      <c r="O160" s="14"/>
      <c r="P160" s="14"/>
      <c r="Q160" s="14"/>
      <c r="R160" s="14"/>
      <c r="S160" s="14"/>
    </row>
    <row r="161" spans="1:19" ht="12.75">
      <c r="A161" s="14"/>
      <c r="B161" s="12"/>
      <c r="C161" s="14"/>
      <c r="D161" s="14"/>
      <c r="E161" s="14"/>
      <c r="F161" s="14"/>
      <c r="G161" s="14"/>
      <c r="H161" s="14"/>
      <c r="I161" s="14"/>
      <c r="J161" s="14"/>
      <c r="K161" s="14"/>
      <c r="L161" s="14"/>
      <c r="M161" s="14"/>
      <c r="N161" s="14"/>
      <c r="O161" s="14"/>
      <c r="P161" s="14"/>
      <c r="Q161" s="14"/>
      <c r="R161" s="14"/>
      <c r="S161" s="14"/>
    </row>
    <row r="162" spans="1:19" ht="13.5" thickBot="1">
      <c r="A162" s="118"/>
      <c r="B162" s="112" t="s">
        <v>86</v>
      </c>
      <c r="C162" s="130" t="s">
        <v>89</v>
      </c>
      <c r="D162" s="131" t="s">
        <v>90</v>
      </c>
      <c r="E162" s="14"/>
      <c r="F162" s="14"/>
      <c r="G162" s="14"/>
      <c r="H162" s="14"/>
      <c r="I162" s="14"/>
      <c r="J162" s="14"/>
      <c r="K162" s="14"/>
      <c r="L162" s="14"/>
      <c r="M162" s="14"/>
      <c r="N162" s="14"/>
      <c r="O162" s="14"/>
      <c r="P162" s="14"/>
      <c r="Q162" s="14"/>
      <c r="R162" s="14"/>
      <c r="S162" s="14"/>
    </row>
    <row r="163" spans="1:19" ht="12.75">
      <c r="A163" s="116"/>
      <c r="B163" s="112" t="s">
        <v>87</v>
      </c>
      <c r="C163" s="128">
        <f>F76</f>
        <v>0</v>
      </c>
      <c r="D163" s="132">
        <v>0.05</v>
      </c>
      <c r="E163" s="111" t="s">
        <v>92</v>
      </c>
      <c r="F163" s="14"/>
      <c r="G163" s="14"/>
      <c r="H163" s="14"/>
      <c r="I163" s="14"/>
      <c r="J163" s="14"/>
      <c r="K163" s="14"/>
      <c r="L163" s="14"/>
      <c r="M163" s="14"/>
      <c r="N163" s="14"/>
      <c r="O163" s="14"/>
      <c r="P163" s="14"/>
      <c r="Q163" s="14"/>
      <c r="R163" s="14"/>
      <c r="S163" s="14"/>
    </row>
    <row r="164" spans="1:19" ht="12.75">
      <c r="A164" s="14"/>
      <c r="B164" s="111" t="s">
        <v>88</v>
      </c>
      <c r="C164" s="129">
        <f>G55</f>
        <v>0</v>
      </c>
      <c r="D164" s="133">
        <v>0.83</v>
      </c>
      <c r="E164" s="14"/>
      <c r="F164" s="14"/>
      <c r="G164" s="14"/>
      <c r="H164" s="14"/>
      <c r="I164" s="14"/>
      <c r="J164" s="14"/>
      <c r="K164" s="14"/>
      <c r="L164" s="14"/>
      <c r="M164" s="14"/>
      <c r="N164" s="14"/>
      <c r="O164" s="14"/>
      <c r="P164" s="14"/>
      <c r="Q164" s="14"/>
      <c r="R164" s="14"/>
      <c r="S164" s="14"/>
    </row>
    <row r="165" spans="1:19" ht="12.75">
      <c r="A165" s="14"/>
      <c r="B165" s="111" t="s">
        <v>91</v>
      </c>
      <c r="C165" s="161"/>
      <c r="D165" s="162"/>
      <c r="E165" s="14"/>
      <c r="F165" s="14"/>
      <c r="G165" s="14"/>
      <c r="H165" s="14"/>
      <c r="I165" s="14"/>
      <c r="J165" s="14"/>
      <c r="K165" s="14"/>
      <c r="L165" s="14"/>
      <c r="M165" s="14"/>
      <c r="N165" s="14"/>
      <c r="O165" s="14"/>
      <c r="P165" s="14"/>
      <c r="Q165" s="14"/>
      <c r="R165" s="14"/>
      <c r="S165" s="14"/>
    </row>
    <row r="166" spans="1:19" ht="12.75">
      <c r="A166" s="118"/>
      <c r="B166" s="112" t="s">
        <v>43</v>
      </c>
      <c r="C166" s="161"/>
      <c r="D166" s="162"/>
      <c r="E166" s="41"/>
      <c r="F166" s="41"/>
      <c r="G166" s="41"/>
      <c r="H166" s="14"/>
      <c r="I166" s="14"/>
      <c r="J166" s="14"/>
      <c r="K166" s="14"/>
      <c r="L166" s="14"/>
      <c r="M166" s="14"/>
      <c r="N166" s="14"/>
      <c r="O166" s="14"/>
      <c r="P166" s="14"/>
      <c r="Q166" s="14"/>
      <c r="R166" s="14"/>
      <c r="S166" s="14"/>
    </row>
    <row r="167" spans="1:19" ht="12.75">
      <c r="A167" s="118"/>
      <c r="B167" s="12"/>
      <c r="C167" s="119"/>
      <c r="D167" s="41"/>
      <c r="E167" s="119"/>
      <c r="F167" s="41"/>
      <c r="G167" s="120"/>
      <c r="H167" s="14"/>
      <c r="I167" s="14"/>
      <c r="J167" s="14"/>
      <c r="K167" s="14"/>
      <c r="L167" s="14"/>
      <c r="M167" s="14"/>
      <c r="N167" s="14"/>
      <c r="O167" s="14"/>
      <c r="P167" s="14"/>
      <c r="Q167" s="14"/>
      <c r="R167" s="14"/>
      <c r="S167" s="14"/>
    </row>
    <row r="168" spans="1:19" ht="12.75">
      <c r="A168" s="116"/>
      <c r="B168" s="12"/>
      <c r="C168" s="14"/>
      <c r="D168" s="14"/>
      <c r="E168" s="14"/>
      <c r="F168" s="14"/>
      <c r="G168" s="14"/>
      <c r="H168" s="14"/>
      <c r="I168" s="14"/>
      <c r="J168" s="14"/>
      <c r="K168" s="14"/>
      <c r="L168" s="14"/>
      <c r="M168" s="14"/>
      <c r="N168" s="14"/>
      <c r="O168" s="14"/>
      <c r="P168" s="14"/>
      <c r="Q168" s="14"/>
      <c r="R168" s="14"/>
      <c r="S168" s="14"/>
    </row>
    <row r="169" spans="1:19" ht="12.75">
      <c r="A169" s="117"/>
      <c r="B169" s="12"/>
      <c r="C169" s="14"/>
      <c r="D169" s="14"/>
      <c r="E169" s="14"/>
      <c r="F169" s="14"/>
      <c r="G169" s="14"/>
      <c r="H169" s="14"/>
      <c r="I169" s="14"/>
      <c r="J169" s="14"/>
      <c r="K169" s="14"/>
      <c r="L169" s="14"/>
      <c r="M169" s="14"/>
      <c r="N169" s="14"/>
      <c r="O169" s="14"/>
      <c r="P169" s="14"/>
      <c r="Q169" s="14"/>
      <c r="R169" s="14"/>
      <c r="S169" s="14"/>
    </row>
    <row r="170" spans="1:19" ht="12.75">
      <c r="A170" s="121"/>
      <c r="B170" s="12"/>
      <c r="C170" s="14"/>
      <c r="D170" s="14"/>
      <c r="E170" s="14"/>
      <c r="F170" s="14"/>
      <c r="G170" s="14"/>
      <c r="H170" s="14"/>
      <c r="I170" s="14"/>
      <c r="J170" s="14"/>
      <c r="K170" s="14"/>
      <c r="L170" s="14"/>
      <c r="M170" s="14"/>
      <c r="N170" s="14"/>
      <c r="O170" s="14"/>
      <c r="P170" s="14"/>
      <c r="Q170" s="14"/>
      <c r="R170" s="14"/>
      <c r="S170" s="14"/>
    </row>
    <row r="171" spans="1:19" ht="12.75">
      <c r="A171" s="121"/>
      <c r="B171" s="12"/>
      <c r="C171" s="14"/>
      <c r="D171" s="14"/>
      <c r="E171" s="14"/>
      <c r="F171" s="14"/>
      <c r="G171" s="14"/>
      <c r="H171" s="14"/>
      <c r="I171" s="14"/>
      <c r="J171" s="14"/>
      <c r="K171" s="14"/>
      <c r="L171" s="14"/>
      <c r="M171" s="14"/>
      <c r="N171" s="14"/>
      <c r="O171" s="14"/>
      <c r="P171" s="14"/>
      <c r="Q171" s="14"/>
      <c r="R171" s="14"/>
      <c r="S171" s="14"/>
    </row>
    <row r="172" spans="1:19" ht="12.75">
      <c r="A172" s="95"/>
      <c r="B172" s="12"/>
      <c r="C172" s="14"/>
      <c r="D172" s="14"/>
      <c r="E172" s="14"/>
      <c r="F172" s="14"/>
      <c r="G172" s="14"/>
      <c r="H172" s="14"/>
      <c r="I172" s="14"/>
      <c r="J172" s="14"/>
      <c r="K172" s="14"/>
      <c r="L172" s="14"/>
      <c r="M172" s="14"/>
      <c r="N172" s="14"/>
      <c r="O172" s="14"/>
      <c r="P172" s="14"/>
      <c r="Q172" s="14"/>
      <c r="R172" s="14"/>
      <c r="S172" s="14"/>
    </row>
    <row r="173" spans="1:19" ht="12.75">
      <c r="A173" s="95"/>
      <c r="B173" s="12"/>
      <c r="C173" s="14"/>
      <c r="D173" s="14"/>
      <c r="E173" s="14"/>
      <c r="F173" s="14"/>
      <c r="G173" s="14"/>
      <c r="H173" s="14"/>
      <c r="I173" s="14"/>
      <c r="J173" s="14"/>
      <c r="K173" s="14"/>
      <c r="L173" s="14"/>
      <c r="M173" s="14"/>
      <c r="N173" s="14"/>
      <c r="O173" s="14"/>
      <c r="P173" s="14"/>
      <c r="Q173" s="14"/>
      <c r="R173" s="14"/>
      <c r="S173" s="14"/>
    </row>
    <row r="174" spans="1:19" ht="12.75">
      <c r="A174" s="116"/>
      <c r="B174" s="12"/>
      <c r="C174" s="14"/>
      <c r="D174" s="14"/>
      <c r="E174" s="14"/>
      <c r="F174" s="14"/>
      <c r="G174" s="14"/>
      <c r="H174" s="14"/>
      <c r="I174" s="14"/>
      <c r="J174" s="14"/>
      <c r="K174" s="14"/>
      <c r="L174" s="14"/>
      <c r="M174" s="14"/>
      <c r="N174" s="14"/>
      <c r="O174" s="14"/>
      <c r="P174" s="14"/>
      <c r="Q174" s="14"/>
      <c r="R174" s="14"/>
      <c r="S174" s="14"/>
    </row>
    <row r="175" spans="1:59" ht="12.75">
      <c r="A175" s="41"/>
      <c r="B175" s="41"/>
      <c r="C175" s="41"/>
      <c r="D175" s="41"/>
      <c r="E175" s="14"/>
      <c r="F175" s="14"/>
      <c r="G175" s="14"/>
      <c r="H175" s="14"/>
      <c r="I175" s="14"/>
      <c r="J175" s="14"/>
      <c r="K175" s="14"/>
      <c r="L175" s="93"/>
      <c r="M175" s="93"/>
      <c r="N175" s="93"/>
      <c r="O175" s="93"/>
      <c r="P175" s="93"/>
      <c r="Q175" s="93"/>
      <c r="R175" s="93"/>
      <c r="S175" s="93"/>
      <c r="T175" s="49"/>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row>
    <row r="176" spans="1:59" ht="12.75">
      <c r="A176" s="41"/>
      <c r="B176" s="122"/>
      <c r="C176" s="42"/>
      <c r="D176" s="42"/>
      <c r="E176" s="14"/>
      <c r="F176" s="99"/>
      <c r="G176" s="14"/>
      <c r="H176" s="14"/>
      <c r="I176" s="14"/>
      <c r="J176" s="14"/>
      <c r="K176" s="14"/>
      <c r="L176" s="93"/>
      <c r="M176" s="93"/>
      <c r="N176" s="93"/>
      <c r="O176" s="93"/>
      <c r="P176" s="93"/>
      <c r="Q176" s="93"/>
      <c r="R176" s="93"/>
      <c r="S176" s="93"/>
      <c r="T176" s="49"/>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row>
    <row r="177" spans="1:59" ht="12.75">
      <c r="A177" s="41"/>
      <c r="B177" s="122"/>
      <c r="C177" s="42"/>
      <c r="D177" s="42"/>
      <c r="E177" s="14"/>
      <c r="F177" s="99"/>
      <c r="G177" s="14"/>
      <c r="H177" s="14"/>
      <c r="I177" s="14"/>
      <c r="J177" s="14"/>
      <c r="K177" s="14"/>
      <c r="L177" s="51"/>
      <c r="M177" s="51"/>
      <c r="N177" s="93"/>
      <c r="O177" s="93"/>
      <c r="P177" s="93"/>
      <c r="Q177" s="93"/>
      <c r="R177" s="93"/>
      <c r="S177" s="93"/>
      <c r="T177" s="49"/>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row>
    <row r="178" spans="1:59" ht="12.75">
      <c r="A178" s="41"/>
      <c r="B178" s="122"/>
      <c r="C178" s="42"/>
      <c r="D178" s="42"/>
      <c r="E178" s="14"/>
      <c r="F178" s="99"/>
      <c r="G178" s="14"/>
      <c r="H178" s="14"/>
      <c r="I178" s="14"/>
      <c r="J178" s="14"/>
      <c r="K178" s="14"/>
      <c r="L178" s="48"/>
      <c r="M178" s="48"/>
      <c r="N178" s="93"/>
      <c r="O178" s="93"/>
      <c r="P178" s="93"/>
      <c r="Q178" s="93"/>
      <c r="R178" s="93"/>
      <c r="S178" s="93"/>
      <c r="T178" s="49"/>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row>
    <row r="179" spans="1:59" ht="12.75">
      <c r="A179" s="41"/>
      <c r="B179" s="122"/>
      <c r="C179" s="42"/>
      <c r="D179" s="42"/>
      <c r="E179" s="14"/>
      <c r="F179" s="99"/>
      <c r="G179" s="14"/>
      <c r="H179" s="14"/>
      <c r="I179" s="14"/>
      <c r="J179" s="14"/>
      <c r="K179" s="14"/>
      <c r="L179" s="48"/>
      <c r="M179" s="48"/>
      <c r="N179" s="93"/>
      <c r="O179" s="93"/>
      <c r="P179" s="93"/>
      <c r="Q179" s="93"/>
      <c r="R179" s="93"/>
      <c r="S179" s="93"/>
      <c r="T179" s="49"/>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row>
    <row r="180" spans="1:59" ht="12.75">
      <c r="A180" s="41"/>
      <c r="B180" s="122"/>
      <c r="C180" s="42"/>
      <c r="D180" s="42"/>
      <c r="E180" s="14"/>
      <c r="F180" s="99"/>
      <c r="G180" s="14"/>
      <c r="H180" s="14"/>
      <c r="I180" s="14"/>
      <c r="J180" s="14"/>
      <c r="K180" s="14"/>
      <c r="L180" s="48"/>
      <c r="M180" s="48"/>
      <c r="N180" s="93"/>
      <c r="O180" s="93"/>
      <c r="P180" s="93"/>
      <c r="Q180" s="93"/>
      <c r="R180" s="93"/>
      <c r="S180" s="93"/>
      <c r="T180" s="49"/>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row>
    <row r="181" spans="1:59" ht="12.75">
      <c r="A181" s="41"/>
      <c r="B181" s="122"/>
      <c r="C181" s="42"/>
      <c r="D181" s="42"/>
      <c r="E181" s="14"/>
      <c r="F181" s="99"/>
      <c r="G181" s="14"/>
      <c r="H181" s="14"/>
      <c r="I181" s="14"/>
      <c r="J181" s="14"/>
      <c r="K181" s="14"/>
      <c r="L181" s="48"/>
      <c r="M181" s="48"/>
      <c r="N181" s="93"/>
      <c r="O181" s="93"/>
      <c r="P181" s="93"/>
      <c r="Q181" s="93"/>
      <c r="R181" s="93"/>
      <c r="S181" s="93"/>
      <c r="T181" s="49"/>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row>
    <row r="182" spans="1:59" ht="12.75">
      <c r="A182" s="24"/>
      <c r="B182" s="123"/>
      <c r="C182" s="60"/>
      <c r="D182" s="60"/>
      <c r="E182" s="14"/>
      <c r="F182" s="99"/>
      <c r="G182" s="14"/>
      <c r="H182" s="14"/>
      <c r="I182" s="14"/>
      <c r="J182" s="14"/>
      <c r="K182" s="14"/>
      <c r="L182" s="48"/>
      <c r="M182" s="48"/>
      <c r="N182" s="93"/>
      <c r="O182" s="93"/>
      <c r="P182" s="93"/>
      <c r="Q182" s="93"/>
      <c r="R182" s="93"/>
      <c r="S182" s="93"/>
      <c r="T182" s="49"/>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row>
    <row r="183" spans="1:59" ht="12.75">
      <c r="A183" s="24"/>
      <c r="B183" s="59"/>
      <c r="C183" s="60"/>
      <c r="D183" s="60"/>
      <c r="E183" s="14"/>
      <c r="F183" s="14"/>
      <c r="G183" s="14"/>
      <c r="H183" s="14"/>
      <c r="I183" s="14"/>
      <c r="J183" s="14"/>
      <c r="K183" s="14"/>
      <c r="L183" s="48"/>
      <c r="M183" s="48"/>
      <c r="N183" s="93"/>
      <c r="O183" s="93"/>
      <c r="P183" s="93"/>
      <c r="Q183" s="93"/>
      <c r="R183" s="93"/>
      <c r="S183" s="93"/>
      <c r="T183" s="49"/>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row>
    <row r="184" spans="1:59" ht="12.75">
      <c r="A184" s="14"/>
      <c r="B184" s="14"/>
      <c r="C184" s="14"/>
      <c r="D184" s="14"/>
      <c r="E184" s="14"/>
      <c r="F184" s="14"/>
      <c r="G184" s="14"/>
      <c r="H184" s="14"/>
      <c r="I184" s="14"/>
      <c r="J184" s="14"/>
      <c r="K184" s="14"/>
      <c r="L184" s="93"/>
      <c r="M184" s="93"/>
      <c r="N184" s="93"/>
      <c r="O184" s="93"/>
      <c r="P184" s="93"/>
      <c r="Q184" s="93"/>
      <c r="R184" s="93"/>
      <c r="S184" s="93"/>
      <c r="T184" s="49"/>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row>
    <row r="185" spans="1:59" ht="12.75">
      <c r="A185" s="111"/>
      <c r="B185" s="65"/>
      <c r="C185" s="14"/>
      <c r="D185" s="14"/>
      <c r="E185" s="14"/>
      <c r="F185" s="14"/>
      <c r="G185" s="14"/>
      <c r="H185" s="14"/>
      <c r="I185" s="14"/>
      <c r="J185" s="14"/>
      <c r="K185" s="14"/>
      <c r="L185" s="93"/>
      <c r="M185" s="93"/>
      <c r="N185" s="93"/>
      <c r="O185" s="93"/>
      <c r="P185" s="93"/>
      <c r="Q185" s="93"/>
      <c r="R185" s="93"/>
      <c r="S185" s="93"/>
      <c r="T185" s="49"/>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row>
    <row r="186" spans="1:59" ht="12.75">
      <c r="A186" s="94"/>
      <c r="B186" s="94"/>
      <c r="C186" s="93"/>
      <c r="D186" s="93"/>
      <c r="E186" s="93"/>
      <c r="F186" s="93"/>
      <c r="G186" s="93"/>
      <c r="H186" s="93"/>
      <c r="I186" s="93"/>
      <c r="J186" s="93"/>
      <c r="K186" s="93"/>
      <c r="L186" s="50"/>
      <c r="M186" s="50"/>
      <c r="N186" s="50"/>
      <c r="O186" s="50"/>
      <c r="P186" s="50"/>
      <c r="Q186" s="50"/>
      <c r="R186" s="93"/>
      <c r="S186" s="93"/>
      <c r="T186" s="49"/>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row>
    <row r="187" spans="1:59" ht="12.75">
      <c r="A187" s="14"/>
      <c r="B187" s="14"/>
      <c r="C187" s="14"/>
      <c r="D187" s="41"/>
      <c r="E187" s="41"/>
      <c r="F187" s="41"/>
      <c r="G187" s="41"/>
      <c r="H187" s="93"/>
      <c r="I187" s="93"/>
      <c r="J187" s="93"/>
      <c r="K187" s="93"/>
      <c r="L187" s="50"/>
      <c r="M187" s="50"/>
      <c r="N187" s="50"/>
      <c r="O187" s="50"/>
      <c r="P187" s="50"/>
      <c r="Q187" s="50"/>
      <c r="R187" s="93"/>
      <c r="S187" s="93"/>
      <c r="T187" s="49"/>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row>
    <row r="188" spans="1:59" ht="12.75">
      <c r="A188" s="14"/>
      <c r="B188" s="41"/>
      <c r="C188" s="14"/>
      <c r="D188" s="14"/>
      <c r="E188" s="14"/>
      <c r="F188" s="14"/>
      <c r="G188" s="126"/>
      <c r="H188" s="93"/>
      <c r="I188" s="93"/>
      <c r="J188" s="93"/>
      <c r="K188" s="93"/>
      <c r="L188" s="50"/>
      <c r="M188" s="50"/>
      <c r="N188" s="50"/>
      <c r="O188" s="50"/>
      <c r="P188" s="50"/>
      <c r="Q188" s="50"/>
      <c r="R188" s="93"/>
      <c r="S188" s="93"/>
      <c r="T188" s="49"/>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row>
    <row r="189" spans="1:59" ht="12.75">
      <c r="A189" s="14"/>
      <c r="B189" s="41"/>
      <c r="C189" s="127"/>
      <c r="D189" s="14"/>
      <c r="E189" s="14"/>
      <c r="F189" s="14"/>
      <c r="G189" s="14"/>
      <c r="H189" s="93"/>
      <c r="I189" s="93"/>
      <c r="J189" s="93"/>
      <c r="K189" s="93"/>
      <c r="L189" s="50"/>
      <c r="M189" s="50"/>
      <c r="N189" s="50"/>
      <c r="O189" s="50"/>
      <c r="P189" s="50"/>
      <c r="Q189" s="50"/>
      <c r="R189" s="93"/>
      <c r="S189" s="93"/>
      <c r="T189" s="49"/>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row>
    <row r="190" spans="1:59" ht="12.75">
      <c r="A190" s="93"/>
      <c r="B190" s="93"/>
      <c r="C190" s="93"/>
      <c r="D190" s="93"/>
      <c r="E190" s="93"/>
      <c r="F190" s="93"/>
      <c r="G190" s="93"/>
      <c r="H190" s="93"/>
      <c r="I190" s="93"/>
      <c r="J190" s="93"/>
      <c r="K190" s="93"/>
      <c r="L190" s="50"/>
      <c r="M190" s="50"/>
      <c r="N190" s="50"/>
      <c r="O190" s="50"/>
      <c r="P190" s="50"/>
      <c r="Q190" s="50"/>
      <c r="R190" s="93"/>
      <c r="S190" s="93"/>
      <c r="T190" s="49"/>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row>
    <row r="191" spans="1:59" ht="12.75">
      <c r="A191" s="93"/>
      <c r="B191" s="93"/>
      <c r="C191" s="93"/>
      <c r="D191" s="93"/>
      <c r="E191" s="93"/>
      <c r="F191" s="93"/>
      <c r="G191" s="93"/>
      <c r="H191" s="93"/>
      <c r="I191" s="93"/>
      <c r="J191" s="93"/>
      <c r="K191" s="93"/>
      <c r="L191" s="48"/>
      <c r="M191" s="48"/>
      <c r="N191" s="48"/>
      <c r="O191" s="48"/>
      <c r="P191" s="48"/>
      <c r="Q191" s="48"/>
      <c r="R191" s="93"/>
      <c r="S191" s="93"/>
      <c r="T191" s="49"/>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row>
    <row r="192" spans="1:59" ht="12.75">
      <c r="A192" s="93"/>
      <c r="B192" s="93"/>
      <c r="C192" s="93"/>
      <c r="D192" s="93"/>
      <c r="E192" s="93"/>
      <c r="F192" s="93"/>
      <c r="G192" s="93"/>
      <c r="H192" s="93"/>
      <c r="I192" s="93"/>
      <c r="J192" s="93"/>
      <c r="K192" s="93"/>
      <c r="L192" s="48"/>
      <c r="M192" s="48"/>
      <c r="N192" s="48"/>
      <c r="O192" s="48"/>
      <c r="P192" s="48"/>
      <c r="Q192" s="48"/>
      <c r="R192" s="93"/>
      <c r="S192" s="93"/>
      <c r="T192" s="49"/>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row>
    <row r="193" spans="1:59" ht="12.75">
      <c r="A193" s="51"/>
      <c r="B193" s="51"/>
      <c r="C193" s="93"/>
      <c r="D193" s="93"/>
      <c r="E193" s="93"/>
      <c r="F193" s="93"/>
      <c r="G193" s="93"/>
      <c r="H193" s="93"/>
      <c r="I193" s="93"/>
      <c r="J193" s="93"/>
      <c r="K193" s="93"/>
      <c r="L193" s="48"/>
      <c r="M193" s="48"/>
      <c r="N193" s="48"/>
      <c r="O193" s="48"/>
      <c r="P193" s="48"/>
      <c r="Q193" s="48"/>
      <c r="R193" s="93"/>
      <c r="S193" s="93"/>
      <c r="T193" s="49"/>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row>
    <row r="194" spans="1:59" ht="12.75">
      <c r="A194" s="48"/>
      <c r="B194" s="48"/>
      <c r="C194" s="93"/>
      <c r="D194" s="93"/>
      <c r="E194" s="93"/>
      <c r="F194" s="93"/>
      <c r="G194" s="93"/>
      <c r="H194" s="93"/>
      <c r="I194" s="93"/>
      <c r="J194" s="93"/>
      <c r="K194" s="93"/>
      <c r="L194" s="93"/>
      <c r="M194" s="93"/>
      <c r="N194" s="93"/>
      <c r="O194" s="93"/>
      <c r="P194" s="93"/>
      <c r="Q194" s="93"/>
      <c r="R194" s="93"/>
      <c r="S194" s="93"/>
      <c r="T194" s="49"/>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row>
    <row r="195" spans="1:59" ht="12.75">
      <c r="A195" s="48"/>
      <c r="B195" s="48"/>
      <c r="C195" s="93"/>
      <c r="D195" s="93"/>
      <c r="E195" s="93"/>
      <c r="F195" s="93"/>
      <c r="G195" s="93"/>
      <c r="H195" s="93"/>
      <c r="I195" s="93"/>
      <c r="J195" s="93"/>
      <c r="K195" s="93"/>
      <c r="L195" s="50"/>
      <c r="M195" s="50"/>
      <c r="N195" s="50"/>
      <c r="O195" s="50"/>
      <c r="P195" s="50"/>
      <c r="Q195" s="50"/>
      <c r="R195" s="50"/>
      <c r="S195" s="50"/>
      <c r="T195" s="50"/>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row>
    <row r="196" spans="1:59" ht="12.75">
      <c r="A196" s="48"/>
      <c r="B196" s="48"/>
      <c r="C196" s="93"/>
      <c r="D196" s="93"/>
      <c r="E196" s="93"/>
      <c r="F196" s="93"/>
      <c r="G196" s="93"/>
      <c r="H196" s="93"/>
      <c r="I196" s="93"/>
      <c r="J196" s="93"/>
      <c r="K196" s="93"/>
      <c r="L196" s="48"/>
      <c r="M196" s="48"/>
      <c r="N196" s="48"/>
      <c r="O196" s="48"/>
      <c r="P196" s="48"/>
      <c r="Q196" s="48"/>
      <c r="R196" s="48"/>
      <c r="S196" s="48"/>
      <c r="T196" s="48"/>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row>
    <row r="197" spans="1:59" ht="12.75">
      <c r="A197" s="48"/>
      <c r="B197" s="48"/>
      <c r="C197" s="93"/>
      <c r="D197" s="93"/>
      <c r="E197" s="93"/>
      <c r="F197" s="93"/>
      <c r="G197" s="93"/>
      <c r="H197" s="93"/>
      <c r="I197" s="93"/>
      <c r="J197" s="93"/>
      <c r="K197" s="93"/>
      <c r="L197" s="48"/>
      <c r="M197" s="48"/>
      <c r="N197" s="48"/>
      <c r="O197" s="48"/>
      <c r="P197" s="48"/>
      <c r="Q197" s="48"/>
      <c r="R197" s="48"/>
      <c r="S197" s="48"/>
      <c r="T197" s="48"/>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row>
    <row r="198" spans="1:59" ht="12.75">
      <c r="A198" s="48"/>
      <c r="B198" s="48"/>
      <c r="C198" s="93"/>
      <c r="D198" s="93"/>
      <c r="E198" s="93"/>
      <c r="F198" s="93"/>
      <c r="G198" s="93"/>
      <c r="H198" s="93"/>
      <c r="I198" s="93"/>
      <c r="J198" s="93"/>
      <c r="K198" s="93"/>
      <c r="L198" s="93"/>
      <c r="M198" s="93"/>
      <c r="N198" s="93"/>
      <c r="O198" s="93"/>
      <c r="P198" s="93"/>
      <c r="Q198" s="93"/>
      <c r="R198" s="93"/>
      <c r="S198" s="93"/>
      <c r="T198" s="49"/>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row>
    <row r="199" spans="1:59" ht="12.75">
      <c r="A199" s="93"/>
      <c r="B199" s="93"/>
      <c r="C199" s="93"/>
      <c r="D199" s="93"/>
      <c r="E199" s="93"/>
      <c r="F199" s="93"/>
      <c r="G199" s="93"/>
      <c r="H199" s="93"/>
      <c r="I199" s="93"/>
      <c r="J199" s="93"/>
      <c r="K199" s="93"/>
      <c r="L199" s="93"/>
      <c r="M199" s="93"/>
      <c r="N199" s="93"/>
      <c r="O199" s="93"/>
      <c r="P199" s="93"/>
      <c r="Q199" s="93"/>
      <c r="R199" s="93"/>
      <c r="S199" s="93"/>
      <c r="T199" s="49"/>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row>
    <row r="200" spans="1:57" ht="12.75">
      <c r="A200" s="93"/>
      <c r="B200" s="93"/>
      <c r="C200" s="93"/>
      <c r="D200" s="93"/>
      <c r="E200" s="93"/>
      <c r="F200" s="93"/>
      <c r="G200" s="93"/>
      <c r="H200" s="93"/>
      <c r="I200" s="93"/>
      <c r="J200" s="93"/>
      <c r="K200" s="93"/>
      <c r="L200" s="93"/>
      <c r="M200" s="93"/>
      <c r="N200" s="93"/>
      <c r="O200" s="93"/>
      <c r="P200" s="93"/>
      <c r="Q200" s="93"/>
      <c r="R200" s="93"/>
      <c r="S200" s="93"/>
      <c r="T200"/>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20" ht="12.75">
      <c r="A201" s="50"/>
      <c r="B201" s="50"/>
      <c r="C201" s="50"/>
      <c r="D201" s="50"/>
      <c r="E201" s="50"/>
      <c r="F201" s="50"/>
      <c r="G201" s="93"/>
      <c r="H201" s="93"/>
      <c r="I201" s="93"/>
      <c r="J201" s="93"/>
      <c r="K201" s="93"/>
      <c r="L201" s="93"/>
      <c r="M201" s="93"/>
      <c r="N201" s="93"/>
      <c r="O201" s="93"/>
      <c r="P201" s="93"/>
      <c r="Q201" s="93"/>
      <c r="R201" s="93"/>
      <c r="S201" s="93"/>
      <c r="T201"/>
    </row>
    <row r="202" spans="1:19" ht="12.75">
      <c r="A202" s="48"/>
      <c r="B202" s="48"/>
      <c r="C202" s="48"/>
      <c r="D202" s="48"/>
      <c r="E202" s="48"/>
      <c r="F202" s="48"/>
      <c r="G202" s="93"/>
      <c r="H202" s="93"/>
      <c r="I202" s="93"/>
      <c r="J202" s="93"/>
      <c r="K202" s="93"/>
      <c r="L202" s="14"/>
      <c r="M202" s="14"/>
      <c r="N202" s="14"/>
      <c r="O202" s="14"/>
      <c r="P202" s="14"/>
      <c r="Q202" s="14"/>
      <c r="R202" s="14"/>
      <c r="S202" s="14"/>
    </row>
    <row r="203" spans="1:19" ht="12.75">
      <c r="A203" s="48"/>
      <c r="B203" s="48"/>
      <c r="C203" s="48"/>
      <c r="D203" s="48"/>
      <c r="E203" s="48"/>
      <c r="F203" s="48"/>
      <c r="G203" s="93"/>
      <c r="H203" s="93"/>
      <c r="I203" s="93"/>
      <c r="J203" s="93"/>
      <c r="K203" s="93"/>
      <c r="L203" s="14"/>
      <c r="M203" s="14"/>
      <c r="N203" s="14"/>
      <c r="O203" s="14"/>
      <c r="P203" s="14"/>
      <c r="Q203" s="14"/>
      <c r="R203" s="14"/>
      <c r="S203" s="14"/>
    </row>
    <row r="204" spans="1:19" ht="12.75">
      <c r="A204" s="48"/>
      <c r="B204" s="48"/>
      <c r="C204" s="48"/>
      <c r="D204" s="48"/>
      <c r="E204" s="48"/>
      <c r="F204" s="48"/>
      <c r="G204" s="93"/>
      <c r="H204" s="93"/>
      <c r="I204" s="93"/>
      <c r="J204" s="93"/>
      <c r="K204" s="93"/>
      <c r="L204" s="14"/>
      <c r="M204" s="14"/>
      <c r="N204" s="14"/>
      <c r="O204" s="14"/>
      <c r="P204" s="14"/>
      <c r="Q204" s="14"/>
      <c r="R204" s="14"/>
      <c r="S204" s="14"/>
    </row>
    <row r="205" spans="1:19" ht="12.75">
      <c r="A205" s="93"/>
      <c r="B205" s="93"/>
      <c r="C205" s="93"/>
      <c r="D205" s="93"/>
      <c r="E205" s="93"/>
      <c r="F205" s="93"/>
      <c r="G205" s="93"/>
      <c r="H205" s="93"/>
      <c r="I205" s="93"/>
      <c r="J205" s="93"/>
      <c r="K205" s="93"/>
      <c r="L205" s="14"/>
      <c r="M205" s="14"/>
      <c r="N205" s="14"/>
      <c r="O205" s="14"/>
      <c r="P205" s="14"/>
      <c r="Q205" s="14"/>
      <c r="R205" s="14"/>
      <c r="S205" s="14"/>
    </row>
    <row r="206" spans="1:19" ht="12.75">
      <c r="A206" s="50"/>
      <c r="B206" s="50"/>
      <c r="C206" s="50"/>
      <c r="D206" s="50"/>
      <c r="E206" s="50"/>
      <c r="F206" s="50"/>
      <c r="G206" s="50"/>
      <c r="H206" s="50"/>
      <c r="I206" s="50"/>
      <c r="J206" s="50"/>
      <c r="K206" s="50"/>
      <c r="L206" s="14"/>
      <c r="M206" s="14"/>
      <c r="N206" s="14"/>
      <c r="O206" s="14"/>
      <c r="P206" s="14"/>
      <c r="Q206" s="14"/>
      <c r="R206" s="14"/>
      <c r="S206" s="14"/>
    </row>
    <row r="207" spans="1:19" ht="12.75">
      <c r="A207" s="48"/>
      <c r="B207" s="48"/>
      <c r="C207" s="48"/>
      <c r="D207" s="48"/>
      <c r="E207" s="48"/>
      <c r="F207" s="48"/>
      <c r="G207" s="48"/>
      <c r="H207" s="48"/>
      <c r="I207" s="48"/>
      <c r="J207" s="48"/>
      <c r="K207" s="48"/>
      <c r="L207" s="14"/>
      <c r="M207" s="14"/>
      <c r="N207" s="14"/>
      <c r="O207" s="14"/>
      <c r="P207" s="14"/>
      <c r="Q207" s="14"/>
      <c r="R207" s="14"/>
      <c r="S207" s="14"/>
    </row>
    <row r="208" spans="1:19" ht="12.75">
      <c r="A208" s="48"/>
      <c r="B208" s="48"/>
      <c r="C208" s="48"/>
      <c r="D208" s="48"/>
      <c r="E208" s="48"/>
      <c r="F208" s="48"/>
      <c r="G208" s="48"/>
      <c r="H208" s="48"/>
      <c r="I208" s="48"/>
      <c r="J208" s="48"/>
      <c r="K208" s="48"/>
      <c r="L208" s="14"/>
      <c r="M208" s="14"/>
      <c r="N208" s="14"/>
      <c r="O208" s="14"/>
      <c r="P208" s="14"/>
      <c r="Q208" s="14"/>
      <c r="R208" s="14"/>
      <c r="S208" s="14"/>
    </row>
    <row r="209" spans="1:19" ht="12.75">
      <c r="A209" s="93"/>
      <c r="B209" s="93"/>
      <c r="C209" s="93"/>
      <c r="D209" s="93"/>
      <c r="E209" s="93"/>
      <c r="F209" s="93"/>
      <c r="G209" s="93"/>
      <c r="H209" s="93"/>
      <c r="I209" s="93"/>
      <c r="J209" s="93"/>
      <c r="K209" s="93"/>
      <c r="L209" s="14"/>
      <c r="M209" s="14"/>
      <c r="N209" s="14"/>
      <c r="O209" s="14"/>
      <c r="P209" s="14"/>
      <c r="Q209" s="14"/>
      <c r="R209" s="14"/>
      <c r="S209" s="14"/>
    </row>
    <row r="210" spans="1:19" ht="12.75">
      <c r="A210" s="93"/>
      <c r="B210" s="93"/>
      <c r="C210" s="93"/>
      <c r="D210" s="93"/>
      <c r="E210" s="93"/>
      <c r="F210" s="93"/>
      <c r="G210" s="93"/>
      <c r="H210" s="93"/>
      <c r="I210" s="93"/>
      <c r="J210" s="93"/>
      <c r="K210" s="93"/>
      <c r="L210" s="14"/>
      <c r="M210" s="14"/>
      <c r="N210" s="14"/>
      <c r="O210" s="14"/>
      <c r="P210" s="14"/>
      <c r="Q210" s="14"/>
      <c r="R210" s="14"/>
      <c r="S210" s="14"/>
    </row>
    <row r="211" spans="1:19" ht="12.75">
      <c r="A211" s="93"/>
      <c r="B211" s="93"/>
      <c r="C211" s="93"/>
      <c r="D211" s="93"/>
      <c r="E211" s="93"/>
      <c r="F211" s="93"/>
      <c r="G211" s="93"/>
      <c r="H211" s="93"/>
      <c r="I211" s="93"/>
      <c r="J211" s="93"/>
      <c r="K211" s="93"/>
      <c r="L211" s="14"/>
      <c r="M211" s="14"/>
      <c r="N211" s="14"/>
      <c r="O211" s="14"/>
      <c r="P211" s="14"/>
      <c r="Q211" s="14"/>
      <c r="R211" s="14"/>
      <c r="S211" s="14"/>
    </row>
    <row r="212" spans="1:19" ht="12.75">
      <c r="A212" s="111"/>
      <c r="B212" s="93"/>
      <c r="C212" s="93"/>
      <c r="D212" s="93"/>
      <c r="E212" s="93"/>
      <c r="F212" s="93"/>
      <c r="G212" s="93"/>
      <c r="H212" s="93"/>
      <c r="I212" s="93"/>
      <c r="J212" s="93"/>
      <c r="K212" s="14"/>
      <c r="L212" s="14"/>
      <c r="M212" s="14"/>
      <c r="N212" s="14"/>
      <c r="O212" s="14"/>
      <c r="P212" s="14"/>
      <c r="Q212" s="14"/>
      <c r="R212" s="14"/>
      <c r="S212" s="14"/>
    </row>
    <row r="213" spans="1:19" ht="12.75">
      <c r="A213" s="111"/>
      <c r="B213" s="14"/>
      <c r="C213" s="14"/>
      <c r="D213" s="14"/>
      <c r="E213" s="14"/>
      <c r="F213" s="14"/>
      <c r="G213" s="14"/>
      <c r="H213" s="14"/>
      <c r="I213" s="14"/>
      <c r="J213" s="14"/>
      <c r="K213" s="14"/>
      <c r="L213" s="14"/>
      <c r="M213" s="14"/>
      <c r="N213" s="14"/>
      <c r="O213" s="14"/>
      <c r="P213" s="14"/>
      <c r="Q213" s="14"/>
      <c r="R213" s="14"/>
      <c r="S213" s="14"/>
    </row>
    <row r="214" spans="1:19" ht="12.75">
      <c r="A214" s="14"/>
      <c r="B214" s="14"/>
      <c r="C214" s="14"/>
      <c r="D214" s="41"/>
      <c r="E214" s="41"/>
      <c r="F214" s="41"/>
      <c r="G214" s="41"/>
      <c r="H214" s="14"/>
      <c r="I214" s="14"/>
      <c r="J214" s="14"/>
      <c r="K214" s="14"/>
      <c r="L214" s="14"/>
      <c r="M214" s="14"/>
      <c r="N214" s="14"/>
      <c r="O214" s="14"/>
      <c r="P214" s="14"/>
      <c r="Q214" s="14"/>
      <c r="R214" s="14"/>
      <c r="S214" s="14"/>
    </row>
    <row r="215" spans="1:19" ht="12.75">
      <c r="A215" s="14"/>
      <c r="B215" s="41"/>
      <c r="C215" s="14"/>
      <c r="D215" s="14"/>
      <c r="E215" s="14"/>
      <c r="F215" s="14"/>
      <c r="G215" s="126"/>
      <c r="H215" s="14"/>
      <c r="I215" s="14"/>
      <c r="J215" s="14"/>
      <c r="K215" s="14"/>
      <c r="L215" s="14"/>
      <c r="M215" s="14"/>
      <c r="N215" s="14"/>
      <c r="O215" s="14"/>
      <c r="P215" s="14"/>
      <c r="Q215" s="14"/>
      <c r="R215" s="14"/>
      <c r="S215" s="14"/>
    </row>
    <row r="216" spans="1:19" ht="12.75">
      <c r="A216" s="14"/>
      <c r="B216" s="41"/>
      <c r="C216" s="127"/>
      <c r="D216" s="14"/>
      <c r="E216" s="14"/>
      <c r="F216" s="14"/>
      <c r="G216" s="14"/>
      <c r="H216" s="14"/>
      <c r="I216" s="14"/>
      <c r="J216" s="14"/>
      <c r="K216" s="14"/>
      <c r="L216" s="14"/>
      <c r="M216" s="14"/>
      <c r="N216" s="14"/>
      <c r="O216" s="14"/>
      <c r="P216" s="14"/>
      <c r="Q216" s="14"/>
      <c r="R216" s="14"/>
      <c r="S216" s="14"/>
    </row>
    <row r="217" spans="1:19" ht="12.75">
      <c r="A217" s="65"/>
      <c r="B217" s="65"/>
      <c r="C217" s="14"/>
      <c r="D217" s="20"/>
      <c r="E217" s="41"/>
      <c r="F217" s="64"/>
      <c r="G217" s="41"/>
      <c r="H217" s="41"/>
      <c r="I217" s="41"/>
      <c r="J217" s="41"/>
      <c r="K217" s="14"/>
      <c r="L217" s="14"/>
      <c r="M217" s="14"/>
      <c r="N217" s="14"/>
      <c r="O217" s="14"/>
      <c r="P217" s="14"/>
      <c r="Q217" s="14"/>
      <c r="R217" s="14"/>
      <c r="S217" s="14"/>
    </row>
    <row r="218" spans="1:19" ht="12.75">
      <c r="A218" s="93"/>
      <c r="B218" s="93"/>
      <c r="C218" s="93"/>
      <c r="D218" s="93"/>
      <c r="E218" s="93"/>
      <c r="F218" s="93"/>
      <c r="G218" s="93"/>
      <c r="H218" s="93"/>
      <c r="I218" s="93"/>
      <c r="J218" s="93"/>
      <c r="K218" s="93"/>
      <c r="L218" s="14"/>
      <c r="M218" s="14"/>
      <c r="N218" s="14"/>
      <c r="O218" s="14"/>
      <c r="P218" s="14"/>
      <c r="Q218" s="14"/>
      <c r="R218" s="14"/>
      <c r="S218" s="14"/>
    </row>
    <row r="219" spans="1:19" ht="12.75">
      <c r="A219" s="93"/>
      <c r="B219" s="93"/>
      <c r="C219" s="93"/>
      <c r="D219" s="93"/>
      <c r="E219" s="93"/>
      <c r="F219" s="93"/>
      <c r="G219" s="93"/>
      <c r="H219" s="93"/>
      <c r="I219" s="93"/>
      <c r="J219" s="93"/>
      <c r="K219" s="93"/>
      <c r="L219" s="14"/>
      <c r="M219" s="14"/>
      <c r="N219" s="14"/>
      <c r="O219" s="14"/>
      <c r="P219" s="14"/>
      <c r="Q219" s="14"/>
      <c r="R219" s="14"/>
      <c r="S219" s="14"/>
    </row>
    <row r="220" spans="1:19" ht="12.75">
      <c r="A220" s="51"/>
      <c r="B220" s="51"/>
      <c r="C220" s="93"/>
      <c r="D220" s="93"/>
      <c r="E220" s="93"/>
      <c r="F220" s="93"/>
      <c r="G220" s="93"/>
      <c r="H220" s="93"/>
      <c r="I220" s="93"/>
      <c r="J220" s="93"/>
      <c r="K220" s="93"/>
      <c r="L220" s="14"/>
      <c r="M220" s="14"/>
      <c r="N220" s="14"/>
      <c r="O220" s="14"/>
      <c r="P220" s="14"/>
      <c r="Q220" s="14"/>
      <c r="R220" s="14"/>
      <c r="S220" s="14"/>
    </row>
    <row r="221" spans="1:19" ht="12.75">
      <c r="A221" s="48"/>
      <c r="B221" s="48"/>
      <c r="C221" s="93"/>
      <c r="D221" s="93"/>
      <c r="E221" s="93"/>
      <c r="F221" s="93"/>
      <c r="G221" s="93"/>
      <c r="H221" s="93"/>
      <c r="I221" s="93"/>
      <c r="J221" s="93"/>
      <c r="K221" s="93"/>
      <c r="L221" s="14"/>
      <c r="M221" s="14"/>
      <c r="N221" s="14"/>
      <c r="O221" s="14"/>
      <c r="P221" s="14"/>
      <c r="Q221" s="14"/>
      <c r="R221" s="14"/>
      <c r="S221" s="14"/>
    </row>
    <row r="222" spans="1:19" ht="12.75">
      <c r="A222" s="48"/>
      <c r="B222" s="48"/>
      <c r="C222" s="93"/>
      <c r="D222" s="93"/>
      <c r="E222" s="93"/>
      <c r="F222" s="93"/>
      <c r="G222" s="93"/>
      <c r="H222" s="93"/>
      <c r="I222" s="93"/>
      <c r="J222" s="93"/>
      <c r="K222" s="93"/>
      <c r="L222" s="14"/>
      <c r="M222" s="14"/>
      <c r="N222" s="14"/>
      <c r="O222" s="14"/>
      <c r="P222" s="14"/>
      <c r="Q222" s="14"/>
      <c r="R222" s="14"/>
      <c r="S222" s="14"/>
    </row>
    <row r="223" spans="1:19" ht="12.75">
      <c r="A223" s="48"/>
      <c r="B223" s="48"/>
      <c r="C223" s="93"/>
      <c r="D223" s="93"/>
      <c r="E223" s="93"/>
      <c r="F223" s="93"/>
      <c r="G223" s="93"/>
      <c r="H223" s="93"/>
      <c r="I223" s="93"/>
      <c r="J223" s="93"/>
      <c r="K223" s="93"/>
      <c r="L223" s="14"/>
      <c r="M223" s="14"/>
      <c r="N223" s="14"/>
      <c r="O223" s="14"/>
      <c r="P223" s="14"/>
      <c r="Q223" s="14"/>
      <c r="R223" s="14"/>
      <c r="S223" s="14"/>
    </row>
    <row r="224" spans="1:19" ht="12.75">
      <c r="A224" s="48"/>
      <c r="B224" s="48"/>
      <c r="C224" s="93"/>
      <c r="D224" s="93"/>
      <c r="E224" s="93"/>
      <c r="F224" s="93"/>
      <c r="G224" s="93"/>
      <c r="H224" s="93"/>
      <c r="I224" s="93"/>
      <c r="J224" s="93"/>
      <c r="K224" s="93"/>
      <c r="L224" s="14"/>
      <c r="M224" s="14"/>
      <c r="N224" s="14"/>
      <c r="O224" s="14"/>
      <c r="P224" s="14"/>
      <c r="Q224" s="14"/>
      <c r="R224" s="14"/>
      <c r="S224" s="14"/>
    </row>
    <row r="225" spans="1:19" ht="12.75">
      <c r="A225" s="48"/>
      <c r="B225" s="48"/>
      <c r="C225" s="93"/>
      <c r="D225" s="93"/>
      <c r="E225" s="93"/>
      <c r="F225" s="93"/>
      <c r="G225" s="93"/>
      <c r="H225" s="93"/>
      <c r="I225" s="93"/>
      <c r="J225" s="93"/>
      <c r="K225" s="93"/>
      <c r="L225" s="14"/>
      <c r="M225" s="14"/>
      <c r="N225" s="14"/>
      <c r="O225" s="14"/>
      <c r="P225" s="14"/>
      <c r="Q225" s="14"/>
      <c r="R225" s="14"/>
      <c r="S225" s="14"/>
    </row>
    <row r="226" spans="1:19" ht="12.75">
      <c r="A226" s="93"/>
      <c r="B226" s="93"/>
      <c r="C226" s="93"/>
      <c r="D226" s="93"/>
      <c r="E226" s="93"/>
      <c r="F226" s="93"/>
      <c r="G226" s="93"/>
      <c r="H226" s="93"/>
      <c r="I226" s="93"/>
      <c r="J226" s="93"/>
      <c r="K226" s="93"/>
      <c r="L226" s="14"/>
      <c r="M226" s="14"/>
      <c r="N226" s="14"/>
      <c r="O226" s="14"/>
      <c r="P226" s="14"/>
      <c r="Q226" s="14"/>
      <c r="R226" s="14"/>
      <c r="S226" s="14"/>
    </row>
    <row r="227" spans="1:19" ht="12.75">
      <c r="A227" s="93"/>
      <c r="B227" s="93"/>
      <c r="C227" s="93"/>
      <c r="D227" s="93"/>
      <c r="E227" s="93"/>
      <c r="F227" s="93"/>
      <c r="G227" s="93"/>
      <c r="H227" s="93"/>
      <c r="I227" s="93"/>
      <c r="J227" s="93"/>
      <c r="K227" s="93"/>
      <c r="L227" s="14"/>
      <c r="M227" s="14"/>
      <c r="N227" s="14"/>
      <c r="O227" s="14"/>
      <c r="P227" s="14"/>
      <c r="Q227" s="14"/>
      <c r="R227" s="14"/>
      <c r="S227" s="14"/>
    </row>
    <row r="228" spans="1:19" ht="12.75">
      <c r="A228" s="50"/>
      <c r="B228" s="50"/>
      <c r="C228" s="50"/>
      <c r="D228" s="50"/>
      <c r="E228" s="50"/>
      <c r="F228" s="50"/>
      <c r="G228" s="93"/>
      <c r="H228" s="93"/>
      <c r="I228" s="93"/>
      <c r="J228" s="93"/>
      <c r="K228" s="93"/>
      <c r="L228" s="14"/>
      <c r="M228" s="14"/>
      <c r="N228" s="14"/>
      <c r="O228" s="14"/>
      <c r="P228" s="14"/>
      <c r="Q228" s="14"/>
      <c r="R228" s="14"/>
      <c r="S228" s="14"/>
    </row>
    <row r="229" spans="1:19" ht="12.75">
      <c r="A229" s="48"/>
      <c r="B229" s="48"/>
      <c r="C229" s="48"/>
      <c r="D229" s="48"/>
      <c r="E229" s="48"/>
      <c r="F229" s="48"/>
      <c r="G229" s="93"/>
      <c r="H229" s="93"/>
      <c r="I229" s="93"/>
      <c r="J229" s="93"/>
      <c r="K229" s="93"/>
      <c r="L229" s="14"/>
      <c r="M229" s="14"/>
      <c r="N229" s="14"/>
      <c r="O229" s="14"/>
      <c r="P229" s="14"/>
      <c r="Q229" s="14"/>
      <c r="R229" s="14"/>
      <c r="S229" s="14"/>
    </row>
    <row r="230" spans="1:19" ht="12.75">
      <c r="A230" s="48"/>
      <c r="B230" s="48"/>
      <c r="C230" s="48"/>
      <c r="D230" s="48"/>
      <c r="E230" s="48"/>
      <c r="F230" s="48"/>
      <c r="G230" s="93"/>
      <c r="H230" s="93"/>
      <c r="I230" s="93"/>
      <c r="J230" s="93"/>
      <c r="K230" s="93"/>
      <c r="L230" s="14"/>
      <c r="M230" s="14"/>
      <c r="N230" s="14"/>
      <c r="O230" s="14"/>
      <c r="P230" s="14"/>
      <c r="Q230" s="14"/>
      <c r="R230" s="14"/>
      <c r="S230" s="14"/>
    </row>
    <row r="231" spans="1:19" ht="12.75">
      <c r="A231" s="48"/>
      <c r="B231" s="48"/>
      <c r="C231" s="48"/>
      <c r="D231" s="48"/>
      <c r="E231" s="48"/>
      <c r="F231" s="48"/>
      <c r="G231" s="93"/>
      <c r="H231" s="93"/>
      <c r="I231" s="93"/>
      <c r="J231" s="93"/>
      <c r="K231" s="93"/>
      <c r="L231" s="14"/>
      <c r="M231" s="14"/>
      <c r="N231" s="14"/>
      <c r="O231" s="14"/>
      <c r="P231" s="14"/>
      <c r="Q231" s="14"/>
      <c r="R231" s="14"/>
      <c r="S231" s="14"/>
    </row>
    <row r="232" spans="1:19" ht="12.75">
      <c r="A232" s="93"/>
      <c r="B232" s="93"/>
      <c r="C232" s="93"/>
      <c r="D232" s="93"/>
      <c r="E232" s="93"/>
      <c r="F232" s="93"/>
      <c r="G232" s="93"/>
      <c r="H232" s="93"/>
      <c r="I232" s="93"/>
      <c r="J232" s="93"/>
      <c r="K232" s="93"/>
      <c r="L232" s="14"/>
      <c r="M232" s="14"/>
      <c r="N232" s="14"/>
      <c r="O232" s="14"/>
      <c r="P232" s="14"/>
      <c r="Q232" s="14"/>
      <c r="R232" s="14"/>
      <c r="S232" s="14"/>
    </row>
    <row r="233" spans="1:19" ht="12.75">
      <c r="A233" s="50"/>
      <c r="B233" s="50"/>
      <c r="C233" s="50"/>
      <c r="D233" s="50"/>
      <c r="E233" s="50"/>
      <c r="F233" s="50"/>
      <c r="G233" s="50"/>
      <c r="H233" s="50"/>
      <c r="I233" s="50"/>
      <c r="J233" s="50"/>
      <c r="K233" s="50"/>
      <c r="L233" s="14"/>
      <c r="M233" s="14"/>
      <c r="N233" s="14"/>
      <c r="O233" s="14"/>
      <c r="P233" s="14"/>
      <c r="Q233" s="14"/>
      <c r="R233" s="14"/>
      <c r="S233" s="14"/>
    </row>
    <row r="234" spans="1:19" ht="12.75">
      <c r="A234" s="48"/>
      <c r="B234" s="48"/>
      <c r="C234" s="48"/>
      <c r="D234" s="48"/>
      <c r="E234" s="48"/>
      <c r="F234" s="48"/>
      <c r="G234" s="48"/>
      <c r="H234" s="48"/>
      <c r="I234" s="48"/>
      <c r="J234" s="48"/>
      <c r="K234" s="48"/>
      <c r="L234" s="14"/>
      <c r="M234" s="14"/>
      <c r="N234" s="14"/>
      <c r="O234" s="14"/>
      <c r="P234" s="14"/>
      <c r="Q234" s="14"/>
      <c r="R234" s="14"/>
      <c r="S234" s="14"/>
    </row>
    <row r="235" spans="1:19" ht="12.75">
      <c r="A235" s="48"/>
      <c r="B235" s="48"/>
      <c r="C235" s="48"/>
      <c r="D235" s="48"/>
      <c r="E235" s="48"/>
      <c r="F235" s="48"/>
      <c r="G235" s="48"/>
      <c r="H235" s="48"/>
      <c r="I235" s="48"/>
      <c r="J235" s="48"/>
      <c r="K235" s="48"/>
      <c r="L235" s="14"/>
      <c r="M235" s="14"/>
      <c r="N235" s="14"/>
      <c r="O235" s="14"/>
      <c r="P235" s="14"/>
      <c r="Q235" s="14"/>
      <c r="R235" s="14"/>
      <c r="S235" s="14"/>
    </row>
    <row r="236" spans="1:19" ht="12.75">
      <c r="A236" s="93"/>
      <c r="B236" s="93"/>
      <c r="C236" s="93"/>
      <c r="D236" s="93"/>
      <c r="E236" s="93"/>
      <c r="F236" s="93"/>
      <c r="G236" s="93"/>
      <c r="H236" s="93"/>
      <c r="I236" s="93"/>
      <c r="J236" s="93"/>
      <c r="K236" s="93"/>
      <c r="L236" s="14"/>
      <c r="M236" s="14"/>
      <c r="N236" s="14"/>
      <c r="O236" s="14"/>
      <c r="P236" s="14"/>
      <c r="Q236" s="14"/>
      <c r="R236" s="14"/>
      <c r="S236" s="14"/>
    </row>
    <row r="237" spans="1:19" ht="12.75">
      <c r="A237" s="93"/>
      <c r="B237" s="93"/>
      <c r="C237" s="93"/>
      <c r="D237" s="93"/>
      <c r="E237" s="93"/>
      <c r="F237" s="93"/>
      <c r="G237" s="93"/>
      <c r="H237" s="93"/>
      <c r="I237" s="93"/>
      <c r="J237" s="93"/>
      <c r="K237" s="93"/>
      <c r="L237" s="14"/>
      <c r="M237" s="14"/>
      <c r="N237" s="14"/>
      <c r="O237" s="14"/>
      <c r="P237" s="14"/>
      <c r="Q237" s="14"/>
      <c r="R237" s="14"/>
      <c r="S237" s="14"/>
    </row>
    <row r="238" spans="1:19" ht="12.75">
      <c r="A238" s="93"/>
      <c r="B238" s="93"/>
      <c r="C238" s="41"/>
      <c r="D238" s="41"/>
      <c r="E238" s="93"/>
      <c r="F238" s="93"/>
      <c r="G238" s="93"/>
      <c r="H238" s="93"/>
      <c r="I238" s="93"/>
      <c r="J238" s="93"/>
      <c r="K238" s="93"/>
      <c r="L238" s="14"/>
      <c r="M238" s="14"/>
      <c r="N238" s="14"/>
      <c r="O238" s="14"/>
      <c r="P238" s="14"/>
      <c r="Q238" s="14"/>
      <c r="R238" s="14"/>
      <c r="S238" s="14"/>
    </row>
    <row r="239" spans="1:19" ht="12.75">
      <c r="A239" s="14"/>
      <c r="B239" s="14"/>
      <c r="C239" s="122"/>
      <c r="D239" s="122"/>
      <c r="E239" s="14"/>
      <c r="F239" s="14"/>
      <c r="G239" s="14"/>
      <c r="H239" s="14"/>
      <c r="I239" s="14"/>
      <c r="J239" s="14"/>
      <c r="K239" s="14"/>
      <c r="L239" s="14"/>
      <c r="M239" s="14"/>
      <c r="N239" s="14"/>
      <c r="O239" s="14"/>
      <c r="P239" s="14"/>
      <c r="Q239" s="14"/>
      <c r="R239" s="14"/>
      <c r="S239" s="14"/>
    </row>
    <row r="240" spans="1:19" ht="12.75">
      <c r="A240" s="14"/>
      <c r="B240" s="14"/>
      <c r="C240" s="124"/>
      <c r="D240" s="124"/>
      <c r="E240" s="14"/>
      <c r="F240" s="14"/>
      <c r="G240" s="14"/>
      <c r="H240" s="14"/>
      <c r="I240" s="14"/>
      <c r="J240" s="14"/>
      <c r="K240" s="14"/>
      <c r="L240" s="14"/>
      <c r="M240" s="14"/>
      <c r="N240" s="14"/>
      <c r="O240" s="14"/>
      <c r="P240" s="14"/>
      <c r="Q240" s="14"/>
      <c r="R240" s="14"/>
      <c r="S240" s="14"/>
    </row>
    <row r="241" spans="1:19" ht="12.75">
      <c r="A241" s="14"/>
      <c r="B241" s="14"/>
      <c r="C241" s="125"/>
      <c r="D241" s="125"/>
      <c r="E241" s="14"/>
      <c r="F241" s="14"/>
      <c r="G241" s="14"/>
      <c r="H241" s="14"/>
      <c r="I241" s="14"/>
      <c r="J241" s="14"/>
      <c r="K241" s="14"/>
      <c r="L241" s="14"/>
      <c r="M241" s="14"/>
      <c r="N241" s="14"/>
      <c r="O241" s="14"/>
      <c r="P241" s="14"/>
      <c r="Q241" s="14"/>
      <c r="R241" s="14"/>
      <c r="S241" s="14"/>
    </row>
    <row r="242" spans="1:19" ht="12.75">
      <c r="A242" s="14"/>
      <c r="B242" s="14"/>
      <c r="C242" s="61"/>
      <c r="D242" s="62"/>
      <c r="E242" s="14"/>
      <c r="F242" s="14"/>
      <c r="G242" s="14"/>
      <c r="H242" s="14"/>
      <c r="I242" s="14"/>
      <c r="J242" s="14"/>
      <c r="K242" s="14"/>
      <c r="L242" s="14"/>
      <c r="M242" s="14"/>
      <c r="N242" s="14"/>
      <c r="O242" s="14"/>
      <c r="P242" s="14"/>
      <c r="Q242" s="14"/>
      <c r="R242" s="14"/>
      <c r="S242" s="14"/>
    </row>
    <row r="243" spans="1:19" ht="12.75">
      <c r="A243" s="14"/>
      <c r="B243" s="14"/>
      <c r="C243" s="61"/>
      <c r="D243" s="62"/>
      <c r="E243" s="14"/>
      <c r="F243" s="14"/>
      <c r="G243" s="14"/>
      <c r="H243" s="14"/>
      <c r="I243" s="14"/>
      <c r="J243" s="14"/>
      <c r="K243" s="14"/>
      <c r="L243" s="14"/>
      <c r="M243" s="14"/>
      <c r="N243" s="14"/>
      <c r="O243" s="14"/>
      <c r="P243" s="14"/>
      <c r="Q243" s="14"/>
      <c r="R243" s="14"/>
      <c r="S243" s="14"/>
    </row>
    <row r="244" spans="1:19" ht="12.75">
      <c r="A244" s="14"/>
      <c r="B244" s="14"/>
      <c r="C244" s="61"/>
      <c r="D244" s="62"/>
      <c r="E244" s="14"/>
      <c r="F244" s="14"/>
      <c r="G244" s="14"/>
      <c r="H244" s="14"/>
      <c r="I244" s="14"/>
      <c r="J244" s="14"/>
      <c r="K244" s="14"/>
      <c r="L244" s="14"/>
      <c r="M244" s="14"/>
      <c r="N244" s="14"/>
      <c r="O244" s="14"/>
      <c r="P244" s="14"/>
      <c r="Q244" s="14"/>
      <c r="R244" s="14"/>
      <c r="S244" s="14"/>
    </row>
    <row r="245" spans="1:19" ht="12.75">
      <c r="A245" s="14"/>
      <c r="B245" s="14"/>
      <c r="C245" s="61"/>
      <c r="D245" s="62"/>
      <c r="E245" s="14"/>
      <c r="F245" s="14"/>
      <c r="G245" s="14"/>
      <c r="H245" s="14"/>
      <c r="I245" s="14"/>
      <c r="J245" s="14"/>
      <c r="K245" s="14"/>
      <c r="L245" s="14"/>
      <c r="M245" s="14"/>
      <c r="N245" s="14"/>
      <c r="O245" s="14"/>
      <c r="P245" s="14"/>
      <c r="Q245" s="14"/>
      <c r="R245" s="14"/>
      <c r="S245" s="14"/>
    </row>
  </sheetData>
  <mergeCells count="4">
    <mergeCell ref="A3:H3"/>
    <mergeCell ref="A5:H7"/>
    <mergeCell ref="A34:H41"/>
    <mergeCell ref="A159:H160"/>
  </mergeCells>
  <printOptions/>
  <pageMargins left="0.4" right="0.4" top="0.75" bottom="0.75"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Planning, Build a Model</dc:title>
  <dc:subject>Build a Model</dc:subject>
  <dc:creator>Mike Ehrhardt</dc:creator>
  <cp:keywords/>
  <dc:description/>
  <cp:lastModifiedBy>Phillip Daves</cp:lastModifiedBy>
  <cp:lastPrinted>1999-09-29T01:06:57Z</cp:lastPrinted>
  <dcterms:created xsi:type="dcterms:W3CDTF">1999-05-27T16:08:24Z</dcterms:created>
  <dcterms:modified xsi:type="dcterms:W3CDTF">2003-03-30T23:58:36Z</dcterms:modified>
  <cp:category/>
  <cp:version/>
  <cp:contentType/>
  <cp:contentStatus/>
</cp:coreProperties>
</file>