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2"/>
  </bookViews>
  <sheets>
    <sheet name="Instructions" sheetId="1" r:id="rId1"/>
    <sheet name="P5-2" sheetId="2" r:id="rId2"/>
    <sheet name="P5-4A" sheetId="3" r:id="rId3"/>
    <sheet name="P6-1" sheetId="4" r:id="rId4"/>
    <sheet name="P6-5" sheetId="5" r:id="rId5"/>
  </sheets>
  <externalReferences>
    <externalReference r:id="rId8"/>
  </externalReferences>
  <definedNames>
    <definedName name="contract_price">#REF!</definedName>
    <definedName name="_xlnm.Print_Area" localSheetId="2">'P5-4A'!$B$1:$I$108</definedName>
    <definedName name="_xlnm.Print_Area" localSheetId="3">'P6-1'!$B$1:$K$71</definedName>
    <definedName name="Student_name">#REF!</definedName>
  </definedNames>
  <calcPr fullCalcOnLoad="1"/>
</workbook>
</file>

<file path=xl/sharedStrings.xml><?xml version="1.0" encoding="utf-8"?>
<sst xmlns="http://schemas.openxmlformats.org/spreadsheetml/2006/main" count="230" uniqueCount="159">
  <si>
    <t>General Instructions</t>
  </si>
  <si>
    <t>1. The following worksheet may be used to complete the exercise/problem.</t>
  </si>
  <si>
    <t xml:space="preserve">    You may need to refer to your textbook for additional information.</t>
  </si>
  <si>
    <t>a. The balance on the May 31, 2010, bank statement is $8,432.11.</t>
  </si>
  <si>
    <t>b. Not included on the bank statement is a $1,250 deposit made by Calico Corners late on May 31.</t>
  </si>
  <si>
    <t>No. 123</t>
  </si>
  <si>
    <t>No. 127</t>
  </si>
  <si>
    <t>No. 128</t>
  </si>
  <si>
    <t>No. 130</t>
  </si>
  <si>
    <t>d. The Cash account on the company’s books shows a balance of $9,965.34</t>
  </si>
  <si>
    <t>g. A customer’s NSF check in the amount of $166.00 was returned with the May bank statement.</t>
  </si>
  <si>
    <t>CALICO CORNERS</t>
  </si>
  <si>
    <t>BANK RECONCILIATION</t>
  </si>
  <si>
    <t>Balance per bank statement, May 31</t>
  </si>
  <si>
    <t>Add:</t>
  </si>
  <si>
    <t>Deduct:</t>
  </si>
  <si>
    <t>Adjusted balance, May 31</t>
  </si>
  <si>
    <t>Balance per books, May 31</t>
  </si>
  <si>
    <t>Required</t>
  </si>
  <si>
    <t>1. Prepare a bank reconciliation in good form.</t>
  </si>
  <si>
    <t xml:space="preserve">Add: </t>
  </si>
  <si>
    <t xml:space="preserve">Deduct </t>
  </si>
  <si>
    <t>time. Why don’t they just do like I do and adjust the Cash account for any difference between what the bank</t>
  </si>
  <si>
    <t>shows as a balance and what shows up in the books?" Explain to your friend why a bank reconciliation should</t>
  </si>
  <si>
    <t>be prepared as soon as a bank statement is received.</t>
  </si>
  <si>
    <t>The following information is available to assist you in preparing a bank reconciliation for Calico Corners on May 31, 2010:</t>
  </si>
  <si>
    <t xml:space="preserve">c. A comparison between the canceled checks returned with the bank statement and the company records indicated that </t>
  </si>
  <si>
    <t>the following checks are outstanding at May 31:</t>
  </si>
  <si>
    <t xml:space="preserve">e. The bank acts as a collection agency for interest earned on some municipal bonds held by Calico Corners. The May </t>
  </si>
  <si>
    <t>bank statement indicates interest of $465.00 earned during the month.</t>
  </si>
  <si>
    <t>f. Interest earned on the checking account and added to Calico Corners’ account during May was $54.60. Miscellaneous</t>
  </si>
  <si>
    <t>bank service charges amounted to $50.00.</t>
  </si>
  <si>
    <t xml:space="preserve">h. A comparison between the deposits listed on the bank statement and the company’s books revealed that a customer’s </t>
  </si>
  <si>
    <t xml:space="preserve">check in the amount of $123.45 was recorded on the books during May but was never added to the company’s account. </t>
  </si>
  <si>
    <t>The bank erroneously added the check to the account of Calico Closet, which has an account at the same bank.</t>
  </si>
  <si>
    <t xml:space="preserve">i. The comparison of deposits per the bank statement with those per the books revealed that another customer’s check in </t>
  </si>
  <si>
    <t>the amount of $101.10 was correctly added to the company’s account.</t>
  </si>
  <si>
    <t xml:space="preserve">In recording the check on the company’s books, however, the accountant erroneously increased the Cash account </t>
  </si>
  <si>
    <t>by $1011.00</t>
  </si>
  <si>
    <t>P6-1</t>
  </si>
  <si>
    <t>T</t>
  </si>
  <si>
    <t>F</t>
  </si>
  <si>
    <t>(All amounts are stated in thousands of dollars.)</t>
  </si>
  <si>
    <t>Income Statements</t>
  </si>
  <si>
    <t>Revenues</t>
  </si>
  <si>
    <t>Cost of goods sold</t>
  </si>
  <si>
    <t>Gross profit</t>
  </si>
  <si>
    <t>Operating expenses</t>
  </si>
  <si>
    <t>Net income</t>
  </si>
  <si>
    <t>Balance Sheets</t>
  </si>
  <si>
    <t>Cash</t>
  </si>
  <si>
    <t>Inventory</t>
  </si>
  <si>
    <t>Other current assets</t>
  </si>
  <si>
    <t>Long-term assets, net</t>
  </si>
  <si>
    <t>Total assets</t>
  </si>
  <si>
    <t>Current liabilities</t>
  </si>
  <si>
    <t>Capital stock</t>
  </si>
  <si>
    <t>Retained earnings</t>
  </si>
  <si>
    <t>Total liabilities and stockholders’ equity</t>
  </si>
  <si>
    <t xml:space="preserve">Before releasing the 2010 annual report, Planter’s controller learns that the inventory of one of the stores </t>
  </si>
  <si>
    <t>(amounting to $500,000) was counted twice in the December 31, 2009, inventory. The inventory</t>
  </si>
  <si>
    <t>was correctly counted in the December 31, 2010, inventory.</t>
  </si>
  <si>
    <t>1. Prepare revised income statements and balance sheets for Planter Stores for each of</t>
  </si>
  <si>
    <t>the two years. Ignore the effect of income taxes.</t>
  </si>
  <si>
    <t>(Input all amounts in thousands of dollars.)</t>
  </si>
  <si>
    <t>Revised income statements:</t>
  </si>
  <si>
    <t>Revised balance sheets:</t>
  </si>
  <si>
    <t xml:space="preserve">2. Compute the current ratio at December 31, 2009, before the statements are revised and compute the </t>
  </si>
  <si>
    <t>current ratio at the same date after the statements are revised. If Planter applied for a loan in early 2010</t>
  </si>
  <si>
    <t>and the lender required a current ratio of at least 1 to 1, would the error have affected the loan?</t>
  </si>
  <si>
    <t>Explain your answer.</t>
  </si>
  <si>
    <t>Current ratio:</t>
  </si>
  <si>
    <t>Before revision:</t>
  </si>
  <si>
    <t>=</t>
  </si>
  <si>
    <t xml:space="preserve">3. If Planter did not prepare revised statements before releasing the 2010 annual report, what would be </t>
  </si>
  <si>
    <t>the amount of overstatement or understatement of net income for the two-year period? What would be</t>
  </si>
  <si>
    <t xml:space="preserve">the overstatement or understatement of retained earnings at December 31, 2010, if revised statements </t>
  </si>
  <si>
    <t>were not prepared?</t>
  </si>
  <si>
    <t>Net income for two years, before revision:</t>
  </si>
  <si>
    <t>Net income for two years, after revision:</t>
  </si>
  <si>
    <t>Retained earnings at December 31, 2010, before the revision:</t>
  </si>
  <si>
    <t>Retained earnings at December 31, 2010, after the revision:</t>
  </si>
  <si>
    <t xml:space="preserve">4. Given your answers to parts (2) and (3), does it matter if Planter bothers to restate the </t>
  </si>
  <si>
    <t>financial statements of the two years to correct the error? Explain your answer.</t>
  </si>
  <si>
    <t>Gross profit ratios (dollar amounts in millions):</t>
  </si>
  <si>
    <r>
      <t xml:space="preserve">PROBLEM 6-5: </t>
    </r>
    <r>
      <rPr>
        <sz val="12"/>
        <rFont val="Times New Roman"/>
        <family val="1"/>
      </rPr>
      <t>INTERNAL CONTROL</t>
    </r>
  </si>
  <si>
    <t>The following condensed income statements and balance sheets are available for Planter Stores for a two-year period.</t>
  </si>
  <si>
    <t>P5-4A</t>
  </si>
  <si>
    <t>The following information was summarized from the consolidated statements of income of Wal-Mart Stores Inc. and Subsidiaries for the years ended January 31, 2009 and 2008, and the consolidated statements of operations of Target Corporation for the years ended January 31, 2009, and February 2, 2008.  (For each company, years are labeled as 2008 and 2007 respectively, although Wal-Mart labels these as the 2009 and 2008 fiscal years.)</t>
  </si>
  <si>
    <t>(in Millions)</t>
  </si>
  <si>
    <t>Sales*</t>
  </si>
  <si>
    <t>Cost of Sales</t>
  </si>
  <si>
    <t>Wal-Mart</t>
  </si>
  <si>
    <t>Target</t>
  </si>
  <si>
    <t>* Described as net sales by Wal-Mart.</t>
  </si>
  <si>
    <t>Gross Profit</t>
  </si>
  <si>
    <t>At Morris Mart Inc., all sales are on account.  Mary Morris-Manning is responsible for mailing invoices to customers, recording the amount billed, opening mail, and recording the payment.  Mary is very devoted to the family business and never takes off more than one or two days for a long weekend.  The customers know Mary and sometimes send personal notes with their payments.  Another clerk handles all aspects of accounts payable.  Mary’s brother, who is president of Morris Mart, has hired an accountant to help with expansion.</t>
  </si>
  <si>
    <t>1. List some problems with the current accounts receivable system.</t>
  </si>
  <si>
    <t>2. What suggestions would you make to improve internal control?</t>
  </si>
  <si>
    <t>3. How would you explain to Mary that she personally is not the problem?</t>
  </si>
  <si>
    <t>2. Which company appears to be performing better?  What factors might cause the difference in the gross profit ratios of the two companies?  What other information should you consider to determine how these companies are performing in this regard?</t>
  </si>
  <si>
    <t>Sales</t>
  </si>
  <si>
    <t>Gross Profit Ratio</t>
  </si>
  <si>
    <t>2. A friend says to you: “I don’t know why companies bother to prepare bank reconciliations it seems a waste of</t>
  </si>
  <si>
    <t>Step 1:</t>
  </si>
  <si>
    <t>Gross Profit Formula</t>
  </si>
  <si>
    <t>Gross Profit Ratio Formula</t>
  </si>
  <si>
    <t>Step 2:</t>
  </si>
  <si>
    <t>C</t>
  </si>
  <si>
    <t>Instructions</t>
  </si>
  <si>
    <t>NAME:</t>
  </si>
  <si>
    <t>To complete the homework assignments in the templates provided:</t>
  </si>
  <si>
    <t>1.</t>
  </si>
  <si>
    <t>The question is provided for each problem. You may need to refer to your textbook for additional information in a few cases.</t>
  </si>
  <si>
    <t>2.</t>
  </si>
  <si>
    <t>You will enter the required information into the shaded cells.</t>
  </si>
  <si>
    <t>3.</t>
  </si>
  <si>
    <t>The cells are coded:</t>
  </si>
  <si>
    <t>a.</t>
  </si>
  <si>
    <r>
      <rPr>
        <b/>
        <sz val="12"/>
        <color indexed="10"/>
        <rFont val="Arial"/>
        <family val="2"/>
      </rPr>
      <t xml:space="preserve">T  </t>
    </r>
    <r>
      <rPr>
        <sz val="12"/>
        <color indexed="8"/>
        <rFont val="Arial"/>
        <family val="2"/>
      </rPr>
      <t xml:space="preserve">requires a text answer. </t>
    </r>
  </si>
  <si>
    <t>b.</t>
  </si>
  <si>
    <r>
      <rPr>
        <b/>
        <sz val="12"/>
        <color indexed="10"/>
        <rFont val="Arial"/>
        <family val="2"/>
      </rPr>
      <t>C</t>
    </r>
    <r>
      <rPr>
        <sz val="12"/>
        <color indexed="8"/>
        <rFont val="Arial"/>
        <family val="2"/>
      </rPr>
      <t xml:space="preserve">  requires a calculation. You cannot perform the operation on a calculator and then type the answer in the cell. You will enter the calculation in the cell, and only the final answer will show in the cell. I will be able to review your calculation and correct, if necessary.</t>
    </r>
  </si>
  <si>
    <t>c.</t>
  </si>
  <si>
    <r>
      <rPr>
        <b/>
        <sz val="12"/>
        <color indexed="10"/>
        <rFont val="Arial"/>
        <family val="2"/>
      </rPr>
      <t>F</t>
    </r>
    <r>
      <rPr>
        <sz val="12"/>
        <color indexed="8"/>
        <rFont val="Arial"/>
        <family val="2"/>
      </rPr>
      <t xml:space="preserve">  requires a number only. In some problems, a “Step 1” is added to help you solve the problem.</t>
    </r>
  </si>
  <si>
    <t>4.</t>
  </si>
  <si>
    <r>
      <t>Name your assignment file as "</t>
    </r>
    <r>
      <rPr>
        <sz val="12"/>
        <color indexed="10"/>
        <rFont val="Arial"/>
        <family val="2"/>
      </rPr>
      <t>lastnamefirstinitial-FINC650-Week#</t>
    </r>
    <r>
      <rPr>
        <sz val="12"/>
        <color indexed="8"/>
        <rFont val="Arial"/>
        <family val="2"/>
      </rPr>
      <t>", and submit by midnight EST, Day 7.</t>
    </r>
  </si>
  <si>
    <t>1. Calculate the gross profit ratios for Wal-Mart and Target for 2008 and 2007.</t>
  </si>
  <si>
    <t>Required:</t>
  </si>
  <si>
    <t>WALMART</t>
  </si>
  <si>
    <t>TARGET</t>
  </si>
  <si>
    <r>
      <rPr>
        <b/>
        <sz val="11"/>
        <rFont val="Arial"/>
        <family val="2"/>
      </rPr>
      <t xml:space="preserve">PROBLEM 5-2: </t>
    </r>
    <r>
      <rPr>
        <sz val="11"/>
        <rFont val="Arial"/>
        <family val="2"/>
      </rPr>
      <t>CALCULATION OF GROSS PROFIT RATIO FOR WAL-MART AND TARGET</t>
    </r>
  </si>
  <si>
    <t>Rationale:</t>
  </si>
  <si>
    <r>
      <t xml:space="preserve">2. The </t>
    </r>
    <r>
      <rPr>
        <sz val="10"/>
        <color indexed="12"/>
        <rFont val="Arial"/>
        <family val="2"/>
      </rPr>
      <t>blue</t>
    </r>
    <r>
      <rPr>
        <sz val="10"/>
        <rFont val="Arial"/>
        <family val="2"/>
      </rPr>
      <t xml:space="preserve"> cells are for </t>
    </r>
    <r>
      <rPr>
        <sz val="10"/>
        <color indexed="12"/>
        <rFont val="Arial"/>
        <family val="2"/>
      </rPr>
      <t>data</t>
    </r>
    <r>
      <rPr>
        <sz val="10"/>
        <rFont val="Arial"/>
        <family val="2"/>
      </rPr>
      <t xml:space="preserve"> entry. Enter text in the </t>
    </r>
    <r>
      <rPr>
        <sz val="10"/>
        <color indexed="12"/>
        <rFont val="Arial"/>
        <family val="2"/>
      </rPr>
      <t xml:space="preserve">T </t>
    </r>
    <r>
      <rPr>
        <sz val="10"/>
        <rFont val="Arial"/>
        <family val="2"/>
      </rPr>
      <t>cells</t>
    </r>
    <r>
      <rPr>
        <sz val="10"/>
        <color indexed="12"/>
        <rFont val="Arial"/>
        <family val="2"/>
      </rPr>
      <t>,</t>
    </r>
    <r>
      <rPr>
        <sz val="10"/>
        <rFont val="Arial"/>
        <family val="2"/>
      </rPr>
      <t xml:space="preserve"> figures in the </t>
    </r>
    <r>
      <rPr>
        <sz val="10"/>
        <color indexed="12"/>
        <rFont val="Arial"/>
        <family val="2"/>
      </rPr>
      <t>F</t>
    </r>
    <r>
      <rPr>
        <sz val="10"/>
        <rFont val="Arial"/>
        <family val="2"/>
      </rPr>
      <t xml:space="preserve"> cells, calculation in </t>
    </r>
    <r>
      <rPr>
        <sz val="10"/>
        <color indexed="30"/>
        <rFont val="Arial"/>
        <family val="2"/>
      </rPr>
      <t>C</t>
    </r>
    <r>
      <rPr>
        <sz val="10"/>
        <rFont val="Arial"/>
        <family val="2"/>
      </rPr>
      <t xml:space="preserve"> cells  </t>
    </r>
  </si>
  <si>
    <t>After revision:</t>
  </si>
  <si>
    <t xml:space="preserve">2. The blue cells are for data entry. Enter text in the T cells, figures in the F cells, calculation in C cells  </t>
  </si>
  <si>
    <t>FY2008</t>
  </si>
  <si>
    <t>FY2007</t>
  </si>
  <si>
    <t xml:space="preserve">    Current assets</t>
  </si>
  <si>
    <t xml:space="preserve">Formula: </t>
  </si>
  <si>
    <t>Brandi Garrett</t>
  </si>
  <si>
    <t>Total revenue-cost of goods sold</t>
  </si>
  <si>
    <t>Gross Profit/Net Sales</t>
  </si>
  <si>
    <t xml:space="preserve">Target is doing better because they have the higher gross profit ratio which means that they are making more money, in 2008 29 cents to Walmart's 23 cents of every dollar to go to cover operating costs and profit. In 2007 Target had 30 cents of every dollar to go towards operating expense and profit whereas walmart had again 23 cents. Now walmart is making more sales but not as much of that money is availabe for operating expenses and profit. </t>
  </si>
  <si>
    <t>Deposit in Transit</t>
  </si>
  <si>
    <t>Oustanding checks</t>
  </si>
  <si>
    <t>No 123</t>
  </si>
  <si>
    <t>No 127</t>
  </si>
  <si>
    <t>No 128</t>
  </si>
  <si>
    <t>No 130</t>
  </si>
  <si>
    <t>NSF</t>
  </si>
  <si>
    <t>Bank Charges</t>
  </si>
  <si>
    <t>Interest Earned Municpal Bonds</t>
  </si>
  <si>
    <t>Interest Earned Checking Account</t>
  </si>
  <si>
    <t>Customers Check</t>
  </si>
  <si>
    <t>Correction of check</t>
  </si>
  <si>
    <t>The bank reconciliation should be done to make sure that the company and bank have kept accurate records and that a number has not be transposed on either end my mistake or a check posted to an account incorrectly. If the customer's check doesn't clear the company needs to account for that and go after the customer or follow up. Differences need to be investigated to verify that everything is accurate. If the bank posts a company deposit to the wrong account and the company pays accounts payable thinking the money went in then checks will bounce causing trouble for the company. Banks can make mistakes just like a company-everyone is human!</t>
  </si>
  <si>
    <t>Mary has too many overlapping responsibilities such as mailing invoices and recording payments. One person should bill and another record payments to make sure employees cannot steal. Two people should be present to open the mail and record any cash received. The duties Mary has are not clearly defined and the internal controls here are lacking.</t>
  </si>
  <si>
    <t>Two people need to be present to open the mail. One person needs to handle the billing and one needs to handle the payments posted to accounts. Mary also should take some time off to refresh herself and help with accuracy and allow for some rotation of duties.</t>
  </si>
  <si>
    <t>The Sarbanes Oxley Act requires that outside auditors issue a report on the company internal control procedures. At this point the company has almost no internal controls. The company needs to protect itself and build relationships with audited financial statements, in order to do that internal controls need to be developed. The company is growing and needs to be in compliance with the rules and regulations.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</si>
</sst>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_(&quot;$&quot;* #,##0.0_);_(&quot;$&quot;* \(#,##0.0\);_(&quot;$&quot;* &quot;-&quot;??_);_(@_)"/>
    <numFmt numFmtId="172" formatCode="[$-409]d\-mmm;@"/>
    <numFmt numFmtId="173" formatCode="_(* #,##0_);_(* \(#,##0\);_(* &quot;-&quot;??_);_(@_)"/>
    <numFmt numFmtId="174" formatCode="0.0"/>
    <numFmt numFmtId="175" formatCode="[$-409]h:mm:ss\ AM/PM"/>
    <numFmt numFmtId="176" formatCode="_(&quot;$&quot;* #,##0_);_(&quot;$&quot;* \(#,##0\);_(&quot;$&quot;* &quot;-&quot;??_);_(@_)"/>
    <numFmt numFmtId="177" formatCode="General_)"/>
  </numFmts>
  <fonts count="39">
    <font>
      <sz val="10"/>
      <name val="Arial"/>
      <family val="0"/>
    </font>
    <font>
      <b/>
      <sz val="10"/>
      <name val="Arial"/>
      <family val="2"/>
    </font>
    <font>
      <sz val="10"/>
      <color indexed="12"/>
      <name val="Arial"/>
      <family val="2"/>
    </font>
    <font>
      <sz val="8"/>
      <name val="Arial"/>
      <family val="2"/>
    </font>
    <font>
      <b/>
      <sz val="11"/>
      <name val="Arial"/>
      <family val="2"/>
    </font>
    <font>
      <sz val="10"/>
      <color indexed="10"/>
      <name val="Arial"/>
      <family val="2"/>
    </font>
    <font>
      <sz val="12"/>
      <name val="Times New Roman"/>
      <family val="1"/>
    </font>
    <font>
      <b/>
      <sz val="12"/>
      <name val="Times New Roman"/>
      <family val="1"/>
    </font>
    <font>
      <sz val="12"/>
      <name val="Arial"/>
      <family val="2"/>
    </font>
    <font>
      <u val="single"/>
      <sz val="12"/>
      <name val="Times New Roman"/>
      <family val="1"/>
    </font>
    <font>
      <b/>
      <sz val="12"/>
      <color indexed="10"/>
      <name val="Arial"/>
      <family val="2"/>
    </font>
    <font>
      <sz val="10"/>
      <name val="Courier"/>
      <family val="3"/>
    </font>
    <font>
      <sz val="12"/>
      <color indexed="8"/>
      <name val="Arial"/>
      <family val="2"/>
    </font>
    <font>
      <sz val="12"/>
      <color indexed="10"/>
      <name val="Arial"/>
      <family val="2"/>
    </font>
    <font>
      <sz val="11"/>
      <name val="Arial"/>
      <family val="2"/>
    </font>
    <font>
      <sz val="10"/>
      <color indexed="30"/>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10"/>
      <name val="Arial"/>
      <family val="2"/>
    </font>
    <font>
      <sz val="12"/>
      <color indexed="12"/>
      <name val="Times New Roman"/>
      <family val="1"/>
    </font>
    <font>
      <sz val="10"/>
      <color indexed="8"/>
      <name val="Arial"/>
      <family val="2"/>
    </font>
    <font>
      <b/>
      <sz val="10"/>
      <color indexed="8"/>
      <name val="Arial"/>
      <family val="2"/>
    </font>
    <font>
      <sz val="10"/>
      <color indexed="12"/>
      <name val="Times New Roman"/>
      <family val="1"/>
    </font>
    <font>
      <sz val="14"/>
      <color indexed="8"/>
      <name val="Times New Roman"/>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164" fontId="1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pplyProtection="1">
      <alignment horizontal="left"/>
      <protection/>
    </xf>
    <xf numFmtId="0" fontId="0" fillId="0" borderId="0" xfId="59" applyFont="1">
      <alignment/>
      <protection/>
    </xf>
    <xf numFmtId="0" fontId="1" fillId="0" borderId="0" xfId="59" applyFont="1" applyAlignment="1">
      <alignment horizontal="left"/>
      <protection/>
    </xf>
    <xf numFmtId="0" fontId="0" fillId="0" borderId="0" xfId="0" applyFont="1" applyAlignment="1">
      <alignment/>
    </xf>
    <xf numFmtId="0" fontId="2" fillId="0" borderId="0" xfId="0" applyFont="1" applyAlignment="1">
      <alignment/>
    </xf>
    <xf numFmtId="0" fontId="0" fillId="0" borderId="0" xfId="0" applyFont="1" applyAlignment="1">
      <alignment/>
    </xf>
    <xf numFmtId="44" fontId="0" fillId="0" borderId="0" xfId="45" applyFont="1" applyAlignment="1">
      <alignment horizontal="center"/>
    </xf>
    <xf numFmtId="0" fontId="1" fillId="0" borderId="0" xfId="0" applyFont="1" applyAlignment="1">
      <alignment horizontal="justify"/>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0" fillId="0" borderId="0" xfId="0" applyFont="1" applyAlignment="1">
      <alignment/>
    </xf>
    <xf numFmtId="170" fontId="0" fillId="0" borderId="0" xfId="0" applyNumberFormat="1" applyFont="1" applyAlignment="1">
      <alignment/>
    </xf>
    <xf numFmtId="43" fontId="0" fillId="0" borderId="0" xfId="0" applyNumberFormat="1" applyFont="1" applyAlignment="1">
      <alignment/>
    </xf>
    <xf numFmtId="43" fontId="0" fillId="0" borderId="0" xfId="0" applyNumberFormat="1" applyFont="1" applyAlignment="1">
      <alignment/>
    </xf>
    <xf numFmtId="43" fontId="2" fillId="0" borderId="0" xfId="0" applyNumberFormat="1" applyFont="1" applyAlignment="1">
      <alignment/>
    </xf>
    <xf numFmtId="0" fontId="0" fillId="0" borderId="0" xfId="58" applyFont="1">
      <alignment/>
      <protection/>
    </xf>
    <xf numFmtId="0" fontId="0" fillId="0" borderId="0" xfId="60" applyFont="1">
      <alignment/>
      <protection/>
    </xf>
    <xf numFmtId="0" fontId="0" fillId="0" borderId="0" xfId="58" applyFont="1" applyAlignment="1" applyProtection="1">
      <alignment horizontal="left"/>
      <protection/>
    </xf>
    <xf numFmtId="0" fontId="1" fillId="0" borderId="0" xfId="0" applyFont="1" applyAlignment="1">
      <alignment/>
    </xf>
    <xf numFmtId="0" fontId="1" fillId="0" borderId="10" xfId="0" applyFont="1" applyBorder="1" applyAlignment="1">
      <alignment horizontal="center"/>
    </xf>
    <xf numFmtId="0" fontId="1" fillId="0" borderId="0" xfId="0" applyFont="1" applyAlignment="1">
      <alignment/>
    </xf>
    <xf numFmtId="0" fontId="0" fillId="0" borderId="0" xfId="0" applyFont="1" applyAlignment="1">
      <alignment horizontal="left" indent="1"/>
    </xf>
    <xf numFmtId="0" fontId="0" fillId="0" borderId="0" xfId="0" applyFont="1" applyAlignment="1">
      <alignment/>
    </xf>
    <xf numFmtId="0" fontId="2" fillId="0" borderId="0" xfId="0" applyFont="1" applyAlignment="1">
      <alignment horizontal="justify"/>
    </xf>
    <xf numFmtId="0" fontId="0" fillId="0" borderId="0" xfId="0" applyAlignment="1">
      <alignment/>
    </xf>
    <xf numFmtId="0" fontId="2" fillId="0" borderId="0" xfId="0" applyFont="1" applyAlignment="1">
      <alignment horizontal="right"/>
    </xf>
    <xf numFmtId="6" fontId="2" fillId="0" borderId="0" xfId="0" applyNumberFormat="1" applyFont="1" applyAlignment="1">
      <alignment horizontal="right"/>
    </xf>
    <xf numFmtId="173" fontId="2" fillId="0" borderId="0" xfId="44" applyNumberFormat="1" applyFont="1" applyAlignment="1">
      <alignment horizontal="right"/>
    </xf>
    <xf numFmtId="0" fontId="2" fillId="0" borderId="0" xfId="0" applyFont="1" applyBorder="1" applyAlignment="1">
      <alignment horizontal="right"/>
    </xf>
    <xf numFmtId="6" fontId="2" fillId="0" borderId="0" xfId="0" applyNumberFormat="1" applyFont="1" applyBorder="1" applyAlignment="1">
      <alignment horizontal="right"/>
    </xf>
    <xf numFmtId="14" fontId="1" fillId="0" borderId="10" xfId="0" applyNumberFormat="1" applyFont="1" applyBorder="1" applyAlignment="1">
      <alignment horizontal="right"/>
    </xf>
    <xf numFmtId="0" fontId="2" fillId="0" borderId="0" xfId="0" applyFont="1" applyBorder="1" applyAlignment="1">
      <alignment/>
    </xf>
    <xf numFmtId="176" fontId="2" fillId="0" borderId="0" xfId="47" applyNumberFormat="1" applyFont="1" applyBorder="1"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Alignment="1">
      <alignment vertical="center"/>
    </xf>
    <xf numFmtId="42" fontId="2" fillId="0" borderId="0" xfId="0" applyNumberFormat="1" applyFont="1" applyAlignment="1">
      <alignment/>
    </xf>
    <xf numFmtId="0" fontId="7" fillId="0" borderId="0" xfId="0" applyFont="1" applyAlignment="1">
      <alignment/>
    </xf>
    <xf numFmtId="176" fontId="2" fillId="0" borderId="0" xfId="47" applyNumberFormat="1" applyFont="1" applyFill="1" applyBorder="1" applyAlignment="1">
      <alignment horizontal="right"/>
    </xf>
    <xf numFmtId="0" fontId="0" fillId="0" borderId="0" xfId="0" applyFont="1" applyAlignment="1" applyProtection="1">
      <alignment horizontal="left"/>
      <protection/>
    </xf>
    <xf numFmtId="0" fontId="33" fillId="0" borderId="0" xfId="0" applyFont="1" applyAlignment="1">
      <alignment/>
    </xf>
    <xf numFmtId="0" fontId="33" fillId="0" borderId="0" xfId="58" applyFont="1">
      <alignment/>
      <protection/>
    </xf>
    <xf numFmtId="0" fontId="8" fillId="0" borderId="0" xfId="0" applyFont="1" applyAlignment="1">
      <alignment/>
    </xf>
    <xf numFmtId="4" fontId="8" fillId="0" borderId="0" xfId="0" applyNumberFormat="1" applyFont="1" applyAlignment="1">
      <alignment/>
    </xf>
    <xf numFmtId="0" fontId="8" fillId="0" borderId="0" xfId="0" applyNumberFormat="1" applyFont="1" applyAlignment="1">
      <alignment horizontal="right"/>
    </xf>
    <xf numFmtId="0" fontId="8" fillId="0" borderId="0" xfId="0" applyNumberFormat="1" applyFont="1" applyAlignment="1">
      <alignment horizontal="left"/>
    </xf>
    <xf numFmtId="0" fontId="10" fillId="0" borderId="0" xfId="0" applyNumberFormat="1" applyFont="1" applyAlignment="1">
      <alignment horizontal="right"/>
    </xf>
    <xf numFmtId="0" fontId="34" fillId="0" borderId="0" xfId="0" applyFont="1" applyAlignment="1">
      <alignment/>
    </xf>
    <xf numFmtId="6" fontId="34" fillId="0" borderId="0" xfId="0" applyNumberFormat="1" applyFont="1" applyAlignment="1">
      <alignment/>
    </xf>
    <xf numFmtId="3" fontId="34" fillId="0" borderId="0" xfId="0" applyNumberFormat="1" applyFont="1" applyAlignment="1">
      <alignment/>
    </xf>
    <xf numFmtId="0" fontId="34" fillId="0" borderId="0" xfId="0" applyFont="1" applyAlignment="1">
      <alignment horizontal="left" indent="4"/>
    </xf>
    <xf numFmtId="0" fontId="6" fillId="0" borderId="0" xfId="0" applyFont="1" applyAlignment="1">
      <alignment/>
    </xf>
    <xf numFmtId="0" fontId="9" fillId="0" borderId="0" xfId="0" applyFont="1" applyAlignment="1">
      <alignment/>
    </xf>
    <xf numFmtId="6" fontId="6" fillId="0" borderId="0" xfId="0" applyNumberFormat="1" applyFont="1" applyAlignment="1">
      <alignment/>
    </xf>
    <xf numFmtId="10" fontId="6" fillId="0" borderId="0" xfId="0" applyNumberFormat="1" applyFont="1" applyAlignment="1">
      <alignment/>
    </xf>
    <xf numFmtId="3" fontId="6" fillId="0" borderId="0" xfId="0" applyNumberFormat="1" applyFont="1" applyAlignment="1">
      <alignment/>
    </xf>
    <xf numFmtId="0" fontId="8" fillId="0" borderId="0" xfId="0" applyNumberFormat="1" applyFont="1" applyAlignment="1">
      <alignment horizontal="left" vertical="top" wrapText="1"/>
    </xf>
    <xf numFmtId="0" fontId="8" fillId="0" borderId="0" xfId="0" applyNumberFormat="1" applyFont="1" applyBorder="1" applyAlignment="1">
      <alignment horizontal="right"/>
    </xf>
    <xf numFmtId="0" fontId="8" fillId="0" borderId="0" xfId="0" applyNumberFormat="1" applyFont="1" applyBorder="1" applyAlignment="1">
      <alignment horizontal="left"/>
    </xf>
    <xf numFmtId="0" fontId="8" fillId="0" borderId="0" xfId="0" applyFont="1" applyBorder="1" applyAlignment="1">
      <alignment/>
    </xf>
    <xf numFmtId="0" fontId="0" fillId="0" borderId="0" xfId="0" applyBorder="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Alignment="1">
      <alignment horizontal="center" vertical="center"/>
    </xf>
    <xf numFmtId="0" fontId="2" fillId="0" borderId="0" xfId="0" applyFont="1" applyAlignment="1">
      <alignment horizontal="left"/>
    </xf>
    <xf numFmtId="0" fontId="11" fillId="0" borderId="0" xfId="57" applyNumberFormat="1">
      <alignment/>
      <protection/>
    </xf>
    <xf numFmtId="0" fontId="12" fillId="0" borderId="0" xfId="57" applyNumberFormat="1" applyFont="1">
      <alignment/>
      <protection/>
    </xf>
    <xf numFmtId="0" fontId="11" fillId="0" borderId="0" xfId="57" applyNumberFormat="1" applyBorder="1" applyAlignment="1">
      <alignment horizontal="center"/>
      <protection/>
    </xf>
    <xf numFmtId="0" fontId="12" fillId="0" borderId="0" xfId="57" applyNumberFormat="1" applyFont="1" applyAlignment="1">
      <alignment horizontal="left" indent="5"/>
      <protection/>
    </xf>
    <xf numFmtId="49" fontId="11" fillId="0" borderId="0" xfId="57" applyNumberFormat="1">
      <alignment/>
      <protection/>
    </xf>
    <xf numFmtId="49" fontId="12" fillId="0" borderId="0" xfId="57" applyNumberFormat="1" applyFont="1" applyAlignment="1">
      <alignment horizontal="right"/>
      <protection/>
    </xf>
    <xf numFmtId="49" fontId="12" fillId="0" borderId="0" xfId="57" applyNumberFormat="1" applyFont="1" applyAlignment="1">
      <alignment horizontal="left" indent="2"/>
      <protection/>
    </xf>
    <xf numFmtId="0" fontId="12" fillId="0" borderId="0" xfId="57" applyNumberFormat="1" applyFont="1" applyAlignment="1">
      <alignment horizontal="left" vertical="top" wrapText="1"/>
      <protection/>
    </xf>
    <xf numFmtId="49" fontId="12" fillId="0" borderId="0" xfId="57" applyNumberFormat="1" applyFont="1" applyAlignment="1">
      <alignment horizontal="right" vertical="center"/>
      <protection/>
    </xf>
    <xf numFmtId="49" fontId="12" fillId="0" borderId="0" xfId="57" applyNumberFormat="1" applyFont="1" applyAlignment="1">
      <alignment horizontal="left" indent="5"/>
      <protection/>
    </xf>
    <xf numFmtId="49" fontId="12" fillId="0" borderId="0" xfId="57" applyNumberFormat="1" applyFont="1" applyAlignment="1">
      <alignment horizontal="left" indent="8"/>
      <protection/>
    </xf>
    <xf numFmtId="0" fontId="12" fillId="0" borderId="0" xfId="57" applyNumberFormat="1" applyFont="1" applyAlignment="1">
      <alignment horizontal="left"/>
      <protection/>
    </xf>
    <xf numFmtId="0" fontId="12" fillId="0" borderId="0" xfId="57" applyNumberFormat="1" applyFont="1" applyAlignment="1">
      <alignment horizontal="right"/>
      <protection/>
    </xf>
    <xf numFmtId="0" fontId="11" fillId="0" borderId="0" xfId="57" applyNumberFormat="1" applyAlignment="1">
      <alignment horizontal="left"/>
      <protection/>
    </xf>
    <xf numFmtId="177" fontId="11" fillId="0" borderId="0" xfId="57" applyNumberFormat="1">
      <alignment/>
      <protection/>
    </xf>
    <xf numFmtId="0" fontId="0" fillId="0" borderId="0" xfId="0" applyNumberFormat="1" applyFont="1" applyAlignment="1">
      <alignment horizontal="left"/>
    </xf>
    <xf numFmtId="0" fontId="14" fillId="0" borderId="0" xfId="0" applyNumberFormat="1" applyFont="1" applyAlignment="1">
      <alignment horizontal="left"/>
    </xf>
    <xf numFmtId="0" fontId="35" fillId="7" borderId="0" xfId="0" applyFont="1" applyFill="1" applyAlignment="1">
      <alignment horizontal="center"/>
    </xf>
    <xf numFmtId="0" fontId="8" fillId="7" borderId="0" xfId="0" applyNumberFormat="1" applyFont="1" applyFill="1" applyAlignment="1">
      <alignment horizontal="left" vertical="top" wrapText="1"/>
    </xf>
    <xf numFmtId="0" fontId="35" fillId="7" borderId="0" xfId="0" applyFont="1" applyFill="1" applyAlignment="1">
      <alignment/>
    </xf>
    <xf numFmtId="6" fontId="35" fillId="7" borderId="0" xfId="0" applyNumberFormat="1" applyFont="1" applyFill="1" applyAlignment="1">
      <alignment horizontal="center"/>
    </xf>
    <xf numFmtId="3" fontId="35" fillId="7" borderId="0" xfId="0" applyNumberFormat="1" applyFont="1" applyFill="1" applyAlignment="1">
      <alignment horizontal="center"/>
    </xf>
    <xf numFmtId="0" fontId="8" fillId="7" borderId="0" xfId="0" applyNumberFormat="1" applyFont="1" applyFill="1" applyAlignment="1">
      <alignment horizontal="left"/>
    </xf>
    <xf numFmtId="0" fontId="36" fillId="7" borderId="0" xfId="0" applyNumberFormat="1" applyFont="1" applyFill="1" applyAlignment="1">
      <alignment horizontal="left"/>
    </xf>
    <xf numFmtId="0" fontId="35" fillId="7" borderId="0" xfId="0" applyNumberFormat="1" applyFont="1" applyFill="1" applyAlignment="1">
      <alignment horizontal="left"/>
    </xf>
    <xf numFmtId="0" fontId="35" fillId="7" borderId="0" xfId="0" applyFont="1" applyFill="1" applyAlignment="1">
      <alignment vertical="top"/>
    </xf>
    <xf numFmtId="0" fontId="0" fillId="7" borderId="0" xfId="0" applyNumberFormat="1" applyFont="1" applyFill="1" applyAlignment="1">
      <alignment horizontal="lef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0" fontId="0" fillId="0" borderId="0" xfId="0" applyNumberFormat="1" applyFont="1" applyBorder="1" applyAlignment="1">
      <alignment horizontal="left"/>
    </xf>
    <xf numFmtId="0" fontId="0" fillId="0" borderId="0" xfId="0" applyNumberFormat="1" applyFont="1" applyFill="1" applyBorder="1" applyAlignment="1">
      <alignment horizontal="right"/>
    </xf>
    <xf numFmtId="1" fontId="0" fillId="0" borderId="0" xfId="0" applyNumberFormat="1" applyFont="1" applyFill="1" applyBorder="1" applyAlignment="1">
      <alignment horizontal="center"/>
    </xf>
    <xf numFmtId="0" fontId="0" fillId="0" borderId="0" xfId="0" applyNumberFormat="1" applyFont="1" applyBorder="1" applyAlignment="1">
      <alignment horizontal="right"/>
    </xf>
    <xf numFmtId="1" fontId="0" fillId="0" borderId="0" xfId="0" applyNumberFormat="1" applyFont="1" applyBorder="1" applyAlignment="1">
      <alignment horizontal="center"/>
    </xf>
    <xf numFmtId="10" fontId="0" fillId="0" borderId="0" xfId="0" applyNumberFormat="1" applyFont="1" applyBorder="1" applyAlignment="1">
      <alignment horizontal="center"/>
    </xf>
    <xf numFmtId="0" fontId="37" fillId="0" borderId="0" xfId="0" applyFont="1" applyAlignment="1">
      <alignment/>
    </xf>
    <xf numFmtId="0" fontId="0" fillId="0" borderId="0" xfId="0" applyNumberFormat="1" applyFont="1" applyAlignment="1">
      <alignment horizontal="right"/>
    </xf>
    <xf numFmtId="0" fontId="1" fillId="0" borderId="0" xfId="0" applyNumberFormat="1" applyFont="1" applyAlignment="1">
      <alignment horizontal="left"/>
    </xf>
    <xf numFmtId="0" fontId="1" fillId="0" borderId="0" xfId="0" applyNumberFormat="1" applyFont="1" applyFill="1" applyBorder="1" applyAlignment="1">
      <alignment horizontal="left"/>
    </xf>
    <xf numFmtId="0" fontId="0" fillId="6" borderId="11" xfId="0" applyFont="1" applyFill="1" applyBorder="1" applyAlignment="1">
      <alignment/>
    </xf>
    <xf numFmtId="0" fontId="0" fillId="0" borderId="0" xfId="0" applyFont="1" applyAlignment="1">
      <alignment horizontal="center"/>
    </xf>
    <xf numFmtId="0" fontId="14" fillId="0" borderId="0" xfId="0" applyFont="1" applyAlignment="1">
      <alignment/>
    </xf>
    <xf numFmtId="0" fontId="1" fillId="0" borderId="0" xfId="0" applyNumberFormat="1" applyFont="1" applyAlignment="1">
      <alignment horizontal="right"/>
    </xf>
    <xf numFmtId="0" fontId="1" fillId="0" borderId="0" xfId="0" applyNumberFormat="1" applyFont="1" applyBorder="1" applyAlignment="1">
      <alignment horizontal="left"/>
    </xf>
    <xf numFmtId="0" fontId="0" fillId="0" borderId="0" xfId="58" applyFont="1" applyFill="1" applyAlignment="1" applyProtection="1">
      <alignment horizontal="left"/>
      <protection/>
    </xf>
    <xf numFmtId="0" fontId="0" fillId="0" borderId="0" xfId="0" applyFont="1" applyFill="1" applyAlignment="1">
      <alignment/>
    </xf>
    <xf numFmtId="0" fontId="0" fillId="7" borderId="0" xfId="0" applyFont="1" applyFill="1" applyAlignment="1">
      <alignment/>
    </xf>
    <xf numFmtId="0" fontId="1" fillId="7" borderId="10" xfId="0" applyFont="1" applyFill="1" applyBorder="1" applyAlignment="1">
      <alignment/>
    </xf>
    <xf numFmtId="0" fontId="1" fillId="7" borderId="10" xfId="0" applyFont="1" applyFill="1" applyBorder="1" applyAlignment="1">
      <alignment horizontal="center"/>
    </xf>
    <xf numFmtId="0" fontId="1" fillId="7" borderId="0" xfId="0" applyFont="1" applyFill="1" applyAlignment="1">
      <alignment/>
    </xf>
    <xf numFmtId="42" fontId="0" fillId="7" borderId="0" xfId="0" applyNumberFormat="1" applyFont="1" applyFill="1" applyAlignment="1">
      <alignment/>
    </xf>
    <xf numFmtId="41" fontId="0" fillId="7" borderId="10" xfId="0" applyNumberFormat="1" applyFont="1" applyFill="1" applyBorder="1" applyAlignment="1">
      <alignment/>
    </xf>
    <xf numFmtId="42" fontId="0" fillId="7" borderId="12" xfId="0" applyNumberFormat="1" applyFont="1" applyFill="1" applyBorder="1" applyAlignment="1">
      <alignment/>
    </xf>
    <xf numFmtId="41" fontId="0" fillId="7" borderId="0" xfId="44" applyNumberFormat="1" applyFont="1" applyFill="1" applyAlignment="1">
      <alignment/>
    </xf>
    <xf numFmtId="0" fontId="0" fillId="7" borderId="0" xfId="0" applyFont="1" applyFill="1" applyAlignment="1">
      <alignment horizontal="left" indent="1"/>
    </xf>
    <xf numFmtId="42" fontId="0" fillId="7" borderId="0" xfId="0" applyNumberFormat="1" applyFont="1" applyFill="1" applyBorder="1" applyAlignment="1">
      <alignment/>
    </xf>
    <xf numFmtId="41" fontId="0" fillId="7" borderId="0" xfId="0" applyNumberFormat="1" applyFont="1" applyFill="1" applyAlignment="1">
      <alignment/>
    </xf>
    <xf numFmtId="41" fontId="0" fillId="7" borderId="10" xfId="44" applyNumberFormat="1" applyFont="1" applyFill="1" applyBorder="1" applyAlignment="1">
      <alignment/>
    </xf>
    <xf numFmtId="0" fontId="0" fillId="7" borderId="0" xfId="0" applyFont="1" applyFill="1" applyAlignment="1">
      <alignment/>
    </xf>
    <xf numFmtId="0" fontId="2" fillId="0" borderId="0" xfId="0" applyFont="1" applyFill="1" applyBorder="1" applyAlignment="1">
      <alignment horizontal="left" vertical="top"/>
    </xf>
    <xf numFmtId="0" fontId="2" fillId="0" borderId="0" xfId="0" applyFont="1" applyFill="1" applyAlignment="1">
      <alignment/>
    </xf>
    <xf numFmtId="0" fontId="1" fillId="10" borderId="0" xfId="0" applyFont="1" applyFill="1" applyAlignment="1">
      <alignment/>
    </xf>
    <xf numFmtId="0" fontId="2" fillId="6" borderId="11" xfId="0" applyFont="1" applyFill="1" applyBorder="1" applyAlignment="1">
      <alignment horizontal="justify"/>
    </xf>
    <xf numFmtId="0" fontId="2" fillId="6" borderId="11" xfId="0" applyFont="1" applyFill="1" applyBorder="1" applyAlignment="1">
      <alignment/>
    </xf>
    <xf numFmtId="42" fontId="2" fillId="6" borderId="11" xfId="47" applyNumberFormat="1" applyFont="1" applyFill="1" applyBorder="1" applyAlignment="1">
      <alignment horizontal="justify"/>
    </xf>
    <xf numFmtId="41" fontId="2" fillId="6" borderId="11" xfId="44" applyNumberFormat="1" applyFont="1" applyFill="1" applyBorder="1" applyAlignment="1">
      <alignment horizontal="justify"/>
    </xf>
    <xf numFmtId="41" fontId="2" fillId="6" borderId="11" xfId="44" applyNumberFormat="1" applyFont="1" applyFill="1" applyBorder="1" applyAlignment="1">
      <alignment/>
    </xf>
    <xf numFmtId="176" fontId="2" fillId="6" borderId="11" xfId="47" applyNumberFormat="1" applyFont="1" applyFill="1" applyBorder="1" applyAlignment="1">
      <alignment horizontal="justify"/>
    </xf>
    <xf numFmtId="173" fontId="2" fillId="6" borderId="11" xfId="44" applyNumberFormat="1" applyFont="1" applyFill="1" applyBorder="1" applyAlignment="1">
      <alignment horizontal="justify"/>
    </xf>
    <xf numFmtId="173" fontId="2" fillId="6" borderId="11" xfId="44" applyNumberFormat="1" applyFont="1" applyFill="1" applyBorder="1" applyAlignment="1">
      <alignment/>
    </xf>
    <xf numFmtId="41" fontId="2" fillId="6" borderId="11" xfId="47" applyNumberFormat="1" applyFont="1" applyFill="1" applyBorder="1" applyAlignment="1">
      <alignment/>
    </xf>
    <xf numFmtId="41" fontId="2" fillId="6" borderId="11" xfId="0" applyNumberFormat="1" applyFont="1" applyFill="1" applyBorder="1" applyAlignment="1">
      <alignment/>
    </xf>
    <xf numFmtId="176" fontId="2" fillId="6" borderId="11" xfId="47" applyNumberFormat="1" applyFont="1" applyFill="1" applyBorder="1" applyAlignment="1">
      <alignment/>
    </xf>
    <xf numFmtId="173" fontId="2" fillId="6" borderId="11" xfId="0" applyNumberFormat="1" applyFont="1" applyFill="1" applyBorder="1" applyAlignment="1">
      <alignment/>
    </xf>
    <xf numFmtId="42" fontId="2" fillId="0" borderId="0" xfId="47" applyNumberFormat="1" applyFont="1" applyFill="1" applyBorder="1" applyAlignment="1">
      <alignment/>
    </xf>
    <xf numFmtId="42" fontId="2" fillId="6" borderId="13" xfId="47" applyNumberFormat="1" applyFont="1" applyFill="1" applyBorder="1" applyAlignment="1">
      <alignment/>
    </xf>
    <xf numFmtId="176" fontId="2" fillId="0" borderId="0" xfId="47" applyNumberFormat="1" applyFont="1" applyFill="1" applyBorder="1" applyAlignment="1">
      <alignment/>
    </xf>
    <xf numFmtId="176" fontId="2" fillId="6" borderId="13" xfId="47" applyNumberFormat="1" applyFont="1" applyFill="1" applyBorder="1" applyAlignment="1">
      <alignment/>
    </xf>
    <xf numFmtId="176" fontId="2" fillId="6" borderId="11" xfId="47" applyNumberFormat="1" applyFont="1" applyFill="1" applyBorder="1" applyAlignment="1">
      <alignment horizontal="left"/>
    </xf>
    <xf numFmtId="173" fontId="2" fillId="6" borderId="11" xfId="44" applyNumberFormat="1" applyFont="1" applyFill="1" applyBorder="1" applyAlignment="1">
      <alignment horizontal="left"/>
    </xf>
    <xf numFmtId="176" fontId="2" fillId="6" borderId="13" xfId="47" applyNumberFormat="1" applyFont="1" applyFill="1" applyBorder="1" applyAlignment="1">
      <alignment horizontal="left"/>
    </xf>
    <xf numFmtId="42" fontId="2" fillId="6" borderId="11" xfId="47" applyNumberFormat="1" applyFont="1" applyFill="1" applyBorder="1" applyAlignment="1">
      <alignment horizontal="center"/>
    </xf>
    <xf numFmtId="0" fontId="2" fillId="0" borderId="0" xfId="0" applyFont="1" applyFill="1" applyBorder="1" applyAlignment="1">
      <alignment horizontal="center"/>
    </xf>
    <xf numFmtId="42" fontId="2" fillId="6" borderId="11" xfId="0" applyNumberFormat="1" applyFont="1" applyFill="1" applyBorder="1" applyAlignment="1">
      <alignment/>
    </xf>
    <xf numFmtId="0" fontId="0" fillId="7" borderId="0" xfId="0" applyFont="1" applyFill="1" applyAlignment="1">
      <alignment horizontal="left"/>
    </xf>
    <xf numFmtId="0" fontId="0" fillId="7" borderId="0" xfId="0" applyFont="1" applyFill="1" applyAlignment="1">
      <alignment/>
    </xf>
    <xf numFmtId="44" fontId="0" fillId="7" borderId="0" xfId="0" applyNumberFormat="1" applyFont="1" applyFill="1" applyAlignment="1">
      <alignment/>
    </xf>
    <xf numFmtId="43" fontId="0" fillId="7" borderId="0" xfId="42" applyNumberFormat="1" applyFont="1" applyFill="1" applyAlignment="1">
      <alignment/>
    </xf>
    <xf numFmtId="8" fontId="0" fillId="7" borderId="0" xfId="0" applyNumberFormat="1" applyFont="1" applyFill="1" applyAlignment="1">
      <alignment/>
    </xf>
    <xf numFmtId="0" fontId="1" fillId="7"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horizontal="left"/>
    </xf>
    <xf numFmtId="44" fontId="2" fillId="6" borderId="11" xfId="45" applyNumberFormat="1" applyFont="1" applyFill="1" applyBorder="1" applyAlignment="1">
      <alignment/>
    </xf>
    <xf numFmtId="43" fontId="2" fillId="6" borderId="11" xfId="0" applyNumberFormat="1" applyFont="1" applyFill="1" applyBorder="1" applyAlignment="1">
      <alignment/>
    </xf>
    <xf numFmtId="43" fontId="2" fillId="6" borderId="11" xfId="42" applyNumberFormat="1" applyFont="1" applyFill="1" applyBorder="1" applyAlignment="1">
      <alignment/>
    </xf>
    <xf numFmtId="44" fontId="2" fillId="6" borderId="11" xfId="45" applyNumberFormat="1" applyFont="1" applyFill="1" applyBorder="1" applyAlignment="1">
      <alignment/>
    </xf>
    <xf numFmtId="43" fontId="2" fillId="6" borderId="14" xfId="42" applyNumberFormat="1" applyFont="1" applyFill="1" applyBorder="1" applyAlignment="1">
      <alignment/>
    </xf>
    <xf numFmtId="44" fontId="2" fillId="6" borderId="13" xfId="45" applyNumberFormat="1" applyFont="1" applyFill="1" applyBorder="1" applyAlignment="1">
      <alignment/>
    </xf>
    <xf numFmtId="43" fontId="2" fillId="6" borderId="11" xfId="42" applyNumberFormat="1" applyFont="1" applyFill="1" applyBorder="1" applyAlignment="1">
      <alignment/>
    </xf>
    <xf numFmtId="0" fontId="0" fillId="0" borderId="0" xfId="0" applyFill="1" applyAlignment="1">
      <alignment/>
    </xf>
    <xf numFmtId="0" fontId="8" fillId="0" borderId="0" xfId="0" applyFont="1" applyFill="1" applyAlignment="1">
      <alignment/>
    </xf>
    <xf numFmtId="0" fontId="2" fillId="6" borderId="11" xfId="0" applyFont="1" applyFill="1" applyBorder="1" applyAlignment="1">
      <alignment vertical="top" wrapText="1"/>
    </xf>
    <xf numFmtId="0" fontId="35" fillId="0" borderId="0" xfId="0" applyFont="1" applyFill="1" applyBorder="1" applyAlignment="1">
      <alignment horizontal="justify"/>
    </xf>
    <xf numFmtId="0" fontId="2" fillId="0" borderId="11" xfId="0" applyFont="1" applyFill="1" applyBorder="1" applyAlignment="1">
      <alignment/>
    </xf>
    <xf numFmtId="170" fontId="1" fillId="7" borderId="10" xfId="0" applyNumberFormat="1" applyFont="1" applyFill="1" applyBorder="1" applyAlignment="1">
      <alignment horizontal="right"/>
    </xf>
    <xf numFmtId="0" fontId="0" fillId="7" borderId="0" xfId="0" applyFont="1" applyFill="1" applyAlignment="1">
      <alignment horizontal="left"/>
    </xf>
    <xf numFmtId="0" fontId="5" fillId="0" borderId="0" xfId="0" applyFont="1" applyAlignment="1">
      <alignment horizontal="left"/>
    </xf>
    <xf numFmtId="0" fontId="1" fillId="7" borderId="0" xfId="60" applyFont="1" applyFill="1" applyAlignment="1">
      <alignment horizontal="left"/>
      <protection/>
    </xf>
    <xf numFmtId="6" fontId="0" fillId="6" borderId="11" xfId="0" applyNumberFormat="1" applyFont="1" applyFill="1" applyBorder="1" applyAlignment="1">
      <alignment/>
    </xf>
    <xf numFmtId="3" fontId="0" fillId="6" borderId="11" xfId="0" applyNumberFormat="1" applyFont="1" applyFill="1" applyBorder="1" applyAlignment="1">
      <alignment/>
    </xf>
    <xf numFmtId="0" fontId="12" fillId="0" borderId="0" xfId="57" applyNumberFormat="1" applyFont="1" applyAlignment="1">
      <alignment horizontal="left" vertical="top" wrapText="1"/>
      <protection/>
    </xf>
    <xf numFmtId="0" fontId="38" fillId="0" borderId="0" xfId="57" applyNumberFormat="1" applyFont="1" applyAlignment="1">
      <alignment horizontal="center"/>
      <protection/>
    </xf>
    <xf numFmtId="0" fontId="11" fillId="0" borderId="10" xfId="57" applyNumberFormat="1" applyBorder="1" applyAlignment="1">
      <alignment horizontal="center"/>
      <protection/>
    </xf>
    <xf numFmtId="0" fontId="12" fillId="0" borderId="0" xfId="57" applyNumberFormat="1" applyFont="1" applyAlignment="1">
      <alignment horizontal="left"/>
      <protection/>
    </xf>
    <xf numFmtId="0" fontId="0" fillId="7" borderId="0" xfId="0" applyNumberFormat="1" applyFont="1" applyFill="1" applyAlignment="1">
      <alignment horizontal="left" vertical="center" wrapText="1"/>
    </xf>
    <xf numFmtId="0" fontId="0" fillId="7" borderId="0" xfId="0" applyNumberFormat="1" applyFont="1" applyFill="1" applyAlignment="1">
      <alignment horizontal="left" vertical="top" wrapText="1"/>
    </xf>
    <xf numFmtId="0" fontId="0" fillId="6" borderId="15" xfId="0" applyNumberFormat="1" applyFont="1" applyFill="1" applyBorder="1" applyAlignment="1">
      <alignment horizontal="left" vertical="top" wrapText="1"/>
    </xf>
    <xf numFmtId="0" fontId="0" fillId="6" borderId="16" xfId="0" applyNumberFormat="1" applyFont="1" applyFill="1" applyBorder="1" applyAlignment="1">
      <alignment horizontal="left" vertical="top" wrapText="1"/>
    </xf>
    <xf numFmtId="0" fontId="0" fillId="6" borderId="17" xfId="0" applyNumberFormat="1" applyFont="1" applyFill="1" applyBorder="1" applyAlignment="1">
      <alignment horizontal="left" vertical="top" wrapText="1"/>
    </xf>
    <xf numFmtId="0" fontId="0" fillId="6" borderId="18"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19" xfId="0" applyNumberFormat="1" applyFont="1" applyFill="1" applyBorder="1" applyAlignment="1">
      <alignment horizontal="left" vertical="top" wrapText="1"/>
    </xf>
    <xf numFmtId="0" fontId="0" fillId="6" borderId="20" xfId="0" applyNumberFormat="1" applyFont="1" applyFill="1" applyBorder="1" applyAlignment="1">
      <alignment horizontal="left" vertical="top" wrapText="1"/>
    </xf>
    <xf numFmtId="0" fontId="0" fillId="6" borderId="10" xfId="0" applyNumberFormat="1" applyFont="1" applyFill="1" applyBorder="1" applyAlignment="1">
      <alignment horizontal="left" vertical="top" wrapText="1"/>
    </xf>
    <xf numFmtId="0" fontId="0" fillId="6" borderId="21" xfId="0" applyNumberFormat="1" applyFont="1" applyFill="1" applyBorder="1" applyAlignment="1">
      <alignment horizontal="left" vertical="top" wrapText="1"/>
    </xf>
    <xf numFmtId="0" fontId="0" fillId="0" borderId="11" xfId="0" applyNumberFormat="1" applyFont="1" applyBorder="1" applyAlignment="1">
      <alignment horizontal="left"/>
    </xf>
    <xf numFmtId="0" fontId="0" fillId="6" borderId="11" xfId="0" applyNumberFormat="1" applyFont="1" applyFill="1" applyBorder="1" applyAlignment="1">
      <alignment horizontal="left"/>
    </xf>
    <xf numFmtId="0" fontId="2" fillId="6" borderId="15"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9"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21" xfId="0" applyFont="1" applyFill="1" applyBorder="1" applyAlignment="1">
      <alignment horizontal="left" vertical="top" wrapText="1"/>
    </xf>
    <xf numFmtId="0" fontId="1" fillId="7" borderId="0" xfId="0" applyFont="1" applyFill="1" applyAlignment="1">
      <alignment horizontal="left"/>
    </xf>
    <xf numFmtId="0" fontId="0" fillId="0" borderId="0" xfId="0" applyFont="1" applyAlignment="1">
      <alignment horizontal="center" vertical="center"/>
    </xf>
    <xf numFmtId="0" fontId="2" fillId="6" borderId="11" xfId="0" applyFont="1" applyFill="1" applyBorder="1" applyAlignment="1">
      <alignment horizontal="left"/>
    </xf>
    <xf numFmtId="0" fontId="0" fillId="7" borderId="0" xfId="0" applyFont="1" applyFill="1" applyAlignment="1">
      <alignment horizontal="left" indent="1"/>
    </xf>
    <xf numFmtId="0" fontId="1" fillId="0" borderId="0" xfId="0" applyFont="1" applyBorder="1" applyAlignment="1">
      <alignment horizontal="left"/>
    </xf>
    <xf numFmtId="0" fontId="1" fillId="0" borderId="0" xfId="0" applyFont="1" applyAlignment="1">
      <alignment horizontal="left"/>
    </xf>
    <xf numFmtId="0" fontId="1" fillId="7" borderId="0" xfId="0" applyFont="1" applyFill="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170" fontId="4" fillId="0" borderId="22" xfId="0" applyNumberFormat="1" applyFont="1" applyBorder="1" applyAlignment="1">
      <alignment horizontal="center"/>
    </xf>
    <xf numFmtId="0" fontId="2" fillId="6" borderId="11" xfId="0" applyFont="1" applyFill="1" applyBorder="1" applyAlignment="1">
      <alignment horizontal="left"/>
    </xf>
    <xf numFmtId="0" fontId="2" fillId="6" borderId="14" xfId="0" applyFont="1" applyFill="1" applyBorder="1" applyAlignment="1">
      <alignment horizontal="left"/>
    </xf>
    <xf numFmtId="0" fontId="2" fillId="6" borderId="23" xfId="0" applyFont="1" applyFill="1" applyBorder="1" applyAlignment="1">
      <alignment horizontal="left"/>
    </xf>
    <xf numFmtId="0" fontId="2" fillId="6" borderId="24" xfId="0" applyFont="1" applyFill="1" applyBorder="1" applyAlignment="1">
      <alignment horizontal="left"/>
    </xf>
    <xf numFmtId="0" fontId="0" fillId="7" borderId="0" xfId="0" applyFont="1" applyFill="1" applyAlignment="1">
      <alignment horizontal="left"/>
    </xf>
    <xf numFmtId="0" fontId="4" fillId="0" borderId="0" xfId="0" applyFont="1" applyAlignment="1">
      <alignment horizontal="center"/>
    </xf>
    <xf numFmtId="0" fontId="0" fillId="7" borderId="0" xfId="0" applyFont="1" applyFill="1" applyAlignment="1">
      <alignment horizontal="left" vertical="top" wrapText="1"/>
    </xf>
    <xf numFmtId="0" fontId="0" fillId="7" borderId="0" xfId="0"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ch05_E5-24_instructor" xfId="58"/>
    <cellStyle name="Normal_Porter_Solutions" xfId="59"/>
    <cellStyle name="Normal_Porter_Solutions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rter%20and%20norton\6e%20templates\PN6e_inst_E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H4" sqref="H4"/>
    </sheetView>
  </sheetViews>
  <sheetFormatPr defaultColWidth="9.140625" defaultRowHeight="12.75"/>
  <cols>
    <col min="1" max="11" width="9.140625" style="83" customWidth="1"/>
    <col min="12" max="12" width="11.57421875" style="83" customWidth="1"/>
    <col min="13" max="16384" width="9.140625" style="83" customWidth="1"/>
  </cols>
  <sheetData>
    <row r="1" spans="7:10" s="69" customFormat="1" ht="18.75">
      <c r="G1" s="181" t="s">
        <v>109</v>
      </c>
      <c r="H1" s="181"/>
      <c r="I1" s="181"/>
      <c r="J1" s="181"/>
    </row>
    <row r="2" s="69" customFormat="1" ht="12"/>
    <row r="3" s="69" customFormat="1" ht="12"/>
    <row r="4" spans="1:6" s="69" customFormat="1" ht="15">
      <c r="A4" s="70" t="s">
        <v>110</v>
      </c>
      <c r="B4" s="182" t="s">
        <v>139</v>
      </c>
      <c r="C4" s="182"/>
      <c r="D4" s="182"/>
      <c r="E4" s="182"/>
      <c r="F4" s="182"/>
    </row>
    <row r="5" spans="1:6" s="69" customFormat="1" ht="15">
      <c r="A5" s="70"/>
      <c r="B5" s="71"/>
      <c r="C5" s="71"/>
      <c r="D5" s="71"/>
      <c r="E5" s="71"/>
      <c r="F5" s="71"/>
    </row>
    <row r="6" s="69" customFormat="1" ht="12"/>
    <row r="7" spans="2:8" s="69" customFormat="1" ht="15">
      <c r="B7" s="70" t="s">
        <v>111</v>
      </c>
      <c r="C7" s="70"/>
      <c r="D7" s="70"/>
      <c r="E7" s="70"/>
      <c r="F7" s="70"/>
      <c r="G7" s="70"/>
      <c r="H7" s="70"/>
    </row>
    <row r="8" spans="2:8" s="69" customFormat="1" ht="15">
      <c r="B8" s="72"/>
      <c r="C8" s="70"/>
      <c r="D8" s="70"/>
      <c r="E8" s="70"/>
      <c r="F8" s="70"/>
      <c r="G8" s="70"/>
      <c r="H8" s="70"/>
    </row>
    <row r="9" spans="1:12" s="69" customFormat="1" ht="15">
      <c r="A9" s="73"/>
      <c r="B9" s="74" t="s">
        <v>112</v>
      </c>
      <c r="C9" s="180" t="s">
        <v>113</v>
      </c>
      <c r="D9" s="180"/>
      <c r="E9" s="180"/>
      <c r="F9" s="180"/>
      <c r="G9" s="180"/>
      <c r="H9" s="180"/>
      <c r="I9" s="180"/>
      <c r="J9" s="180"/>
      <c r="K9" s="180"/>
      <c r="L9" s="180"/>
    </row>
    <row r="10" spans="1:12" s="69" customFormat="1" ht="15">
      <c r="A10" s="73"/>
      <c r="B10" s="74"/>
      <c r="C10" s="180"/>
      <c r="D10" s="180"/>
      <c r="E10" s="180"/>
      <c r="F10" s="180"/>
      <c r="G10" s="180"/>
      <c r="H10" s="180"/>
      <c r="I10" s="180"/>
      <c r="J10" s="180"/>
      <c r="K10" s="180"/>
      <c r="L10" s="180"/>
    </row>
    <row r="11" spans="1:9" s="69" customFormat="1" ht="15">
      <c r="A11" s="73"/>
      <c r="B11" s="75"/>
      <c r="C11" s="76"/>
      <c r="D11" s="76"/>
      <c r="E11" s="76"/>
      <c r="F11" s="76"/>
      <c r="G11" s="76"/>
      <c r="H11" s="76"/>
      <c r="I11" s="76"/>
    </row>
    <row r="12" spans="1:8" s="69" customFormat="1" ht="15">
      <c r="A12" s="73"/>
      <c r="B12" s="77" t="s">
        <v>114</v>
      </c>
      <c r="C12" s="183" t="s">
        <v>115</v>
      </c>
      <c r="D12" s="183"/>
      <c r="E12" s="183"/>
      <c r="F12" s="183"/>
      <c r="G12" s="183"/>
      <c r="H12" s="183"/>
    </row>
    <row r="13" spans="1:8" s="69" customFormat="1" ht="15">
      <c r="A13" s="73"/>
      <c r="B13" s="78"/>
      <c r="C13" s="70"/>
      <c r="D13" s="70"/>
      <c r="E13" s="70"/>
      <c r="F13" s="70"/>
      <c r="G13" s="70"/>
      <c r="H13" s="70"/>
    </row>
    <row r="14" spans="1:8" s="69" customFormat="1" ht="15">
      <c r="A14" s="73"/>
      <c r="B14" s="74" t="s">
        <v>116</v>
      </c>
      <c r="C14" s="183" t="s">
        <v>117</v>
      </c>
      <c r="D14" s="183"/>
      <c r="E14" s="183"/>
      <c r="F14" s="183"/>
      <c r="G14" s="70"/>
      <c r="H14" s="70"/>
    </row>
    <row r="15" spans="1:8" s="69" customFormat="1" ht="15">
      <c r="A15" s="73"/>
      <c r="B15" s="79"/>
      <c r="C15" s="80"/>
      <c r="D15" s="80"/>
      <c r="E15" s="80"/>
      <c r="F15" s="80"/>
      <c r="G15" s="80"/>
      <c r="H15" s="80"/>
    </row>
    <row r="16" spans="1:8" s="69" customFormat="1" ht="15.75">
      <c r="A16" s="73"/>
      <c r="B16" s="79"/>
      <c r="C16" s="81" t="s">
        <v>118</v>
      </c>
      <c r="D16" s="183" t="s">
        <v>119</v>
      </c>
      <c r="E16" s="183"/>
      <c r="F16" s="183"/>
      <c r="G16" s="80"/>
      <c r="H16" s="80"/>
    </row>
    <row r="17" spans="1:8" s="69" customFormat="1" ht="15">
      <c r="A17" s="73"/>
      <c r="B17" s="79"/>
      <c r="C17" s="80"/>
      <c r="D17" s="80"/>
      <c r="E17" s="80"/>
      <c r="F17" s="80"/>
      <c r="G17" s="80"/>
      <c r="H17" s="80"/>
    </row>
    <row r="18" spans="1:12" s="69" customFormat="1" ht="15">
      <c r="A18" s="73"/>
      <c r="B18" s="79"/>
      <c r="C18" s="81" t="s">
        <v>120</v>
      </c>
      <c r="D18" s="180" t="s">
        <v>121</v>
      </c>
      <c r="E18" s="180"/>
      <c r="F18" s="180"/>
      <c r="G18" s="180"/>
      <c r="H18" s="180"/>
      <c r="I18" s="180"/>
      <c r="J18" s="180"/>
      <c r="K18" s="180"/>
      <c r="L18" s="180"/>
    </row>
    <row r="19" spans="1:12" s="69" customFormat="1" ht="15">
      <c r="A19" s="73"/>
      <c r="B19" s="79"/>
      <c r="C19" s="80"/>
      <c r="D19" s="180"/>
      <c r="E19" s="180"/>
      <c r="F19" s="180"/>
      <c r="G19" s="180"/>
      <c r="H19" s="180"/>
      <c r="I19" s="180"/>
      <c r="J19" s="180"/>
      <c r="K19" s="180"/>
      <c r="L19" s="180"/>
    </row>
    <row r="20" spans="1:12" s="69" customFormat="1" ht="15">
      <c r="A20" s="73"/>
      <c r="B20" s="79"/>
      <c r="C20" s="80"/>
      <c r="D20" s="180"/>
      <c r="E20" s="180"/>
      <c r="F20" s="180"/>
      <c r="G20" s="180"/>
      <c r="H20" s="180"/>
      <c r="I20" s="180"/>
      <c r="J20" s="180"/>
      <c r="K20" s="180"/>
      <c r="L20" s="180"/>
    </row>
    <row r="21" spans="1:12" s="69" customFormat="1" ht="15">
      <c r="A21" s="73"/>
      <c r="B21" s="79"/>
      <c r="C21" s="80"/>
      <c r="D21" s="180"/>
      <c r="E21" s="180"/>
      <c r="F21" s="180"/>
      <c r="G21" s="180"/>
      <c r="H21" s="180"/>
      <c r="I21" s="180"/>
      <c r="J21" s="180"/>
      <c r="K21" s="180"/>
      <c r="L21" s="180"/>
    </row>
    <row r="22" spans="1:12" s="69" customFormat="1" ht="15">
      <c r="A22" s="73"/>
      <c r="B22" s="79"/>
      <c r="C22" s="81" t="s">
        <v>122</v>
      </c>
      <c r="D22" s="180" t="s">
        <v>123</v>
      </c>
      <c r="E22" s="180"/>
      <c r="F22" s="180"/>
      <c r="G22" s="180"/>
      <c r="H22" s="180"/>
      <c r="I22" s="180"/>
      <c r="J22" s="180"/>
      <c r="K22" s="180"/>
      <c r="L22" s="180"/>
    </row>
    <row r="23" spans="1:12" s="69" customFormat="1" ht="15">
      <c r="A23" s="73"/>
      <c r="B23" s="79"/>
      <c r="C23" s="80"/>
      <c r="D23" s="180"/>
      <c r="E23" s="180"/>
      <c r="F23" s="180"/>
      <c r="G23" s="180"/>
      <c r="H23" s="180"/>
      <c r="I23" s="180"/>
      <c r="J23" s="180"/>
      <c r="K23" s="180"/>
      <c r="L23" s="180"/>
    </row>
    <row r="24" spans="1:8" s="69" customFormat="1" ht="15">
      <c r="A24" s="73"/>
      <c r="B24" s="79"/>
      <c r="C24" s="80"/>
      <c r="D24" s="76"/>
      <c r="E24" s="76"/>
      <c r="F24" s="76"/>
      <c r="G24" s="76"/>
      <c r="H24" s="76"/>
    </row>
    <row r="25" spans="1:12" s="69" customFormat="1" ht="15">
      <c r="A25" s="73"/>
      <c r="B25" s="74" t="s">
        <v>124</v>
      </c>
      <c r="C25" s="180" t="s">
        <v>125</v>
      </c>
      <c r="D25" s="180"/>
      <c r="E25" s="180"/>
      <c r="F25" s="180"/>
      <c r="G25" s="180"/>
      <c r="H25" s="180"/>
      <c r="I25" s="180"/>
      <c r="J25" s="180"/>
      <c r="K25" s="180"/>
      <c r="L25" s="180"/>
    </row>
    <row r="26" spans="2:12" s="69" customFormat="1" ht="18.75" customHeight="1">
      <c r="B26" s="82"/>
      <c r="C26" s="180"/>
      <c r="D26" s="180"/>
      <c r="E26" s="180"/>
      <c r="F26" s="180"/>
      <c r="G26" s="180"/>
      <c r="H26" s="180"/>
      <c r="I26" s="180"/>
      <c r="J26" s="180"/>
      <c r="K26" s="180"/>
      <c r="L26" s="180"/>
    </row>
    <row r="27" s="69" customFormat="1" ht="12"/>
    <row r="28" s="69" customFormat="1" ht="12"/>
  </sheetData>
  <sheetProtection/>
  <mergeCells count="9">
    <mergeCell ref="D18:L21"/>
    <mergeCell ref="D22:L23"/>
    <mergeCell ref="C25:L26"/>
    <mergeCell ref="G1:J1"/>
    <mergeCell ref="B4:F4"/>
    <mergeCell ref="C9:L10"/>
    <mergeCell ref="C12:H12"/>
    <mergeCell ref="C14:F14"/>
    <mergeCell ref="D16:F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57"/>
  <sheetViews>
    <sheetView zoomScalePageLayoutView="0" workbookViewId="0" topLeftCell="A19">
      <selection activeCell="B40" sqref="B40:G43"/>
    </sheetView>
  </sheetViews>
  <sheetFormatPr defaultColWidth="9.140625" defaultRowHeight="12.75"/>
  <cols>
    <col min="1" max="1" width="8.8515625" style="48" customWidth="1"/>
    <col min="2" max="5" width="15.7109375" style="49" customWidth="1"/>
    <col min="6" max="6" width="19.7109375" style="49" customWidth="1"/>
    <col min="7" max="10" width="15.7109375" style="49" customWidth="1"/>
    <col min="11" max="13" width="8.8515625" style="49" customWidth="1"/>
    <col min="14" max="16" width="8.8515625" style="46" customWidth="1"/>
  </cols>
  <sheetData>
    <row r="1" ht="19.5" customHeight="1">
      <c r="A1" s="50"/>
    </row>
    <row r="2" spans="1:7" ht="19.5" customHeight="1">
      <c r="A2" s="111" t="s">
        <v>130</v>
      </c>
      <c r="B2" s="111"/>
      <c r="C2" s="111"/>
      <c r="D2" s="111"/>
      <c r="E2" s="111"/>
      <c r="F2" s="85"/>
      <c r="G2" s="85"/>
    </row>
    <row r="3" ht="19.5" customHeight="1"/>
    <row r="4" spans="2:7" ht="19.5" customHeight="1">
      <c r="B4" s="184" t="s">
        <v>88</v>
      </c>
      <c r="C4" s="184"/>
      <c r="D4" s="184"/>
      <c r="E4" s="184"/>
      <c r="F4" s="184"/>
      <c r="G4" s="184"/>
    </row>
    <row r="5" spans="2:7" ht="19.5" customHeight="1">
      <c r="B5" s="184"/>
      <c r="C5" s="184"/>
      <c r="D5" s="184"/>
      <c r="E5" s="184"/>
      <c r="F5" s="184"/>
      <c r="G5" s="184"/>
    </row>
    <row r="6" spans="2:7" ht="19.5" customHeight="1">
      <c r="B6" s="184"/>
      <c r="C6" s="184"/>
      <c r="D6" s="184"/>
      <c r="E6" s="184"/>
      <c r="F6" s="184"/>
      <c r="G6" s="184"/>
    </row>
    <row r="7" spans="2:7" ht="19.5" customHeight="1">
      <c r="B7" s="184"/>
      <c r="C7" s="184"/>
      <c r="D7" s="184"/>
      <c r="E7" s="184"/>
      <c r="F7" s="184"/>
      <c r="G7" s="184"/>
    </row>
    <row r="8" spans="2:7" ht="19.5" customHeight="1">
      <c r="B8" s="86" t="s">
        <v>89</v>
      </c>
      <c r="C8" s="86" t="s">
        <v>90</v>
      </c>
      <c r="D8" s="86" t="s">
        <v>91</v>
      </c>
      <c r="E8" s="86" t="s">
        <v>90</v>
      </c>
      <c r="F8" s="86" t="s">
        <v>91</v>
      </c>
      <c r="G8" s="87"/>
    </row>
    <row r="9" spans="2:7" ht="19.5" customHeight="1">
      <c r="B9" s="88" t="s">
        <v>92</v>
      </c>
      <c r="C9" s="89">
        <v>401244</v>
      </c>
      <c r="D9" s="89">
        <v>306158</v>
      </c>
      <c r="E9" s="89">
        <v>374307</v>
      </c>
      <c r="F9" s="89">
        <v>286350</v>
      </c>
      <c r="G9" s="87"/>
    </row>
    <row r="10" spans="2:7" ht="19.5" customHeight="1">
      <c r="B10" s="88" t="s">
        <v>93</v>
      </c>
      <c r="C10" s="90">
        <v>62884</v>
      </c>
      <c r="D10" s="90">
        <v>44157</v>
      </c>
      <c r="E10" s="90">
        <v>61471</v>
      </c>
      <c r="F10" s="90">
        <v>42929</v>
      </c>
      <c r="G10" s="87"/>
    </row>
    <row r="11" spans="2:7" ht="19.5" customHeight="1">
      <c r="B11" s="88" t="s">
        <v>94</v>
      </c>
      <c r="C11" s="88"/>
      <c r="D11" s="88"/>
      <c r="E11" s="88"/>
      <c r="F11" s="88"/>
      <c r="G11" s="91"/>
    </row>
    <row r="12" spans="2:7" ht="19.5" customHeight="1">
      <c r="B12" s="88"/>
      <c r="C12" s="88"/>
      <c r="D12" s="88"/>
      <c r="E12" s="88"/>
      <c r="F12" s="88"/>
      <c r="G12" s="91"/>
    </row>
    <row r="13" spans="2:7" ht="19.5" customHeight="1">
      <c r="B13" s="92" t="s">
        <v>127</v>
      </c>
      <c r="C13" s="93"/>
      <c r="D13" s="93"/>
      <c r="E13" s="93"/>
      <c r="F13" s="93"/>
      <c r="G13" s="91"/>
    </row>
    <row r="14" spans="2:7" ht="19.5" customHeight="1">
      <c r="B14" s="94" t="s">
        <v>126</v>
      </c>
      <c r="C14" s="93"/>
      <c r="D14" s="93"/>
      <c r="E14" s="93"/>
      <c r="F14" s="93"/>
      <c r="G14" s="95"/>
    </row>
    <row r="15" spans="2:7" ht="19.5" customHeight="1">
      <c r="B15" s="185" t="s">
        <v>100</v>
      </c>
      <c r="C15" s="185"/>
      <c r="D15" s="185"/>
      <c r="E15" s="185"/>
      <c r="F15" s="185"/>
      <c r="G15" s="185"/>
    </row>
    <row r="16" spans="2:7" ht="19.5" customHeight="1">
      <c r="B16" s="185"/>
      <c r="C16" s="185"/>
      <c r="D16" s="185"/>
      <c r="E16" s="185"/>
      <c r="F16" s="185"/>
      <c r="G16" s="185"/>
    </row>
    <row r="17" spans="2:7" ht="19.5" customHeight="1">
      <c r="B17" s="185"/>
      <c r="C17" s="185"/>
      <c r="D17" s="185"/>
      <c r="E17" s="185"/>
      <c r="F17" s="185"/>
      <c r="G17" s="185"/>
    </row>
    <row r="18" spans="2:7" ht="19.5" customHeight="1">
      <c r="B18" s="60"/>
      <c r="C18" s="60"/>
      <c r="D18" s="60"/>
      <c r="E18" s="60"/>
      <c r="F18" s="60"/>
      <c r="G18" s="60"/>
    </row>
    <row r="19" spans="1:7" ht="19.5" customHeight="1">
      <c r="A19" s="106">
        <v>1</v>
      </c>
      <c r="B19" s="107" t="s">
        <v>84</v>
      </c>
      <c r="C19" s="107"/>
      <c r="D19" s="107"/>
      <c r="E19" s="84"/>
      <c r="F19" s="84"/>
      <c r="G19" s="84"/>
    </row>
    <row r="20" spans="2:7" ht="19.5" customHeight="1">
      <c r="B20" s="84"/>
      <c r="C20" s="84"/>
      <c r="D20" s="84"/>
      <c r="E20" s="84"/>
      <c r="F20" s="84"/>
      <c r="G20" s="84"/>
    </row>
    <row r="21" spans="2:7" ht="19.5" customHeight="1">
      <c r="B21" s="107" t="s">
        <v>104</v>
      </c>
      <c r="C21" s="84"/>
      <c r="D21" s="84"/>
      <c r="E21" s="84"/>
      <c r="F21" s="84"/>
      <c r="G21" s="84"/>
    </row>
    <row r="22" spans="2:7" ht="19.5" customHeight="1">
      <c r="B22" s="195" t="s">
        <v>105</v>
      </c>
      <c r="C22" s="195"/>
      <c r="D22" s="196" t="s">
        <v>140</v>
      </c>
      <c r="E22" s="196"/>
      <c r="F22" s="84"/>
      <c r="G22" s="84"/>
    </row>
    <row r="23" spans="2:7" ht="19.5" customHeight="1">
      <c r="B23" s="195" t="s">
        <v>106</v>
      </c>
      <c r="C23" s="195"/>
      <c r="D23" s="196" t="s">
        <v>141</v>
      </c>
      <c r="E23" s="196"/>
      <c r="F23" s="84"/>
      <c r="G23" s="84"/>
    </row>
    <row r="24" spans="2:7" ht="19.5" customHeight="1">
      <c r="B24" s="84"/>
      <c r="C24" s="84"/>
      <c r="D24" s="84"/>
      <c r="E24" s="84"/>
      <c r="F24" s="84"/>
      <c r="G24" s="84"/>
    </row>
    <row r="25" spans="2:7" ht="19.5" customHeight="1">
      <c r="B25" s="108" t="s">
        <v>107</v>
      </c>
      <c r="C25" s="97"/>
      <c r="D25" s="97"/>
      <c r="E25" s="97"/>
      <c r="F25" s="97"/>
      <c r="G25" s="84"/>
    </row>
    <row r="26" spans="2:7" ht="19.5" customHeight="1">
      <c r="B26" s="24" t="s">
        <v>128</v>
      </c>
      <c r="C26" s="84"/>
      <c r="D26" s="110" t="s">
        <v>135</v>
      </c>
      <c r="E26" s="110" t="s">
        <v>136</v>
      </c>
      <c r="F26" s="96"/>
      <c r="G26" s="84"/>
    </row>
    <row r="27" spans="2:7" ht="19.5" customHeight="1">
      <c r="B27" s="6" t="s">
        <v>101</v>
      </c>
      <c r="C27" s="84"/>
      <c r="D27" s="178">
        <f>C9</f>
        <v>401244</v>
      </c>
      <c r="E27" s="178">
        <f>E9</f>
        <v>374307</v>
      </c>
      <c r="F27" s="96"/>
      <c r="G27" s="84"/>
    </row>
    <row r="28" spans="2:7" ht="19.5" customHeight="1">
      <c r="B28" s="6" t="s">
        <v>91</v>
      </c>
      <c r="C28" s="84"/>
      <c r="D28" s="178">
        <f>D9</f>
        <v>306158</v>
      </c>
      <c r="E28" s="178">
        <f>F9</f>
        <v>286350</v>
      </c>
      <c r="F28" s="96"/>
      <c r="G28" s="84"/>
    </row>
    <row r="29" spans="2:7" ht="19.5" customHeight="1">
      <c r="B29" s="6" t="s">
        <v>95</v>
      </c>
      <c r="C29" s="84"/>
      <c r="D29" s="178">
        <f>D27-D28</f>
        <v>95086</v>
      </c>
      <c r="E29" s="178">
        <f>E27-E28</f>
        <v>87957</v>
      </c>
      <c r="F29" s="96"/>
      <c r="G29" s="84"/>
    </row>
    <row r="30" spans="2:7" ht="19.5" customHeight="1">
      <c r="B30" s="6" t="s">
        <v>102</v>
      </c>
      <c r="C30" s="84"/>
      <c r="D30" s="109">
        <f>D29/D27</f>
        <v>0.23697799842489856</v>
      </c>
      <c r="E30" s="109">
        <f>E29/E27</f>
        <v>0.23498625459849803</v>
      </c>
      <c r="F30" s="96"/>
      <c r="G30" s="84"/>
    </row>
    <row r="31" spans="2:7" ht="19.5" customHeight="1">
      <c r="B31" s="6"/>
      <c r="C31" s="84"/>
      <c r="D31" s="6"/>
      <c r="E31" s="6"/>
      <c r="F31" s="98"/>
      <c r="G31" s="84"/>
    </row>
    <row r="32" spans="2:7" ht="19.5" customHeight="1">
      <c r="B32" s="24" t="s">
        <v>129</v>
      </c>
      <c r="C32" s="84"/>
      <c r="D32" s="110" t="s">
        <v>135</v>
      </c>
      <c r="E32" s="110" t="s">
        <v>136</v>
      </c>
      <c r="F32" s="98"/>
      <c r="G32" s="84"/>
    </row>
    <row r="33" spans="2:7" ht="19.5" customHeight="1">
      <c r="B33" s="6" t="s">
        <v>101</v>
      </c>
      <c r="C33" s="84"/>
      <c r="D33" s="179">
        <f>C10</f>
        <v>62884</v>
      </c>
      <c r="E33" s="179">
        <f>E10</f>
        <v>61471</v>
      </c>
      <c r="F33" s="97"/>
      <c r="G33" s="84"/>
    </row>
    <row r="34" spans="1:16" s="64" customFormat="1" ht="20.25" customHeight="1">
      <c r="A34" s="61"/>
      <c r="B34" s="6" t="s">
        <v>91</v>
      </c>
      <c r="C34" s="37"/>
      <c r="D34" s="179">
        <f>D10</f>
        <v>44157</v>
      </c>
      <c r="E34" s="179">
        <f>F10</f>
        <v>42929</v>
      </c>
      <c r="F34" s="96"/>
      <c r="G34" s="99"/>
      <c r="H34" s="62"/>
      <c r="I34" s="62"/>
      <c r="J34" s="62"/>
      <c r="K34" s="62"/>
      <c r="L34" s="62"/>
      <c r="M34" s="62"/>
      <c r="N34" s="63"/>
      <c r="O34" s="63"/>
      <c r="P34" s="63"/>
    </row>
    <row r="35" spans="2:7" ht="19.5" customHeight="1">
      <c r="B35" s="6" t="s">
        <v>95</v>
      </c>
      <c r="C35" s="84"/>
      <c r="D35" s="179">
        <f>D33-D34</f>
        <v>18727</v>
      </c>
      <c r="E35" s="179">
        <f>E33-E34</f>
        <v>18542</v>
      </c>
      <c r="F35" s="98"/>
      <c r="G35" s="84"/>
    </row>
    <row r="36" spans="2:7" ht="19.5" customHeight="1">
      <c r="B36" s="6" t="s">
        <v>102</v>
      </c>
      <c r="C36" s="84"/>
      <c r="D36" s="109">
        <f>D35/D33</f>
        <v>0.297802302652503</v>
      </c>
      <c r="E36" s="109">
        <f>E35/E33</f>
        <v>0.3016381708447886</v>
      </c>
      <c r="F36" s="98"/>
      <c r="G36" s="84"/>
    </row>
    <row r="37" spans="2:7" ht="19.5" customHeight="1">
      <c r="B37" s="100"/>
      <c r="C37" s="101"/>
      <c r="D37" s="101"/>
      <c r="E37" s="101"/>
      <c r="F37" s="98"/>
      <c r="G37" s="84"/>
    </row>
    <row r="38" spans="1:7" ht="19.5" customHeight="1">
      <c r="A38" s="112">
        <v>2</v>
      </c>
      <c r="B38" s="113" t="s">
        <v>131</v>
      </c>
      <c r="C38" s="103"/>
      <c r="D38" s="103"/>
      <c r="E38" s="103"/>
      <c r="F38" s="104"/>
      <c r="G38" s="84"/>
    </row>
    <row r="39" spans="1:7" ht="19.5" customHeight="1">
      <c r="A39" s="61"/>
      <c r="B39" s="102"/>
      <c r="C39" s="103"/>
      <c r="D39" s="103"/>
      <c r="E39" s="103"/>
      <c r="F39" s="104"/>
      <c r="G39" s="84"/>
    </row>
    <row r="40" spans="2:7" ht="19.5" customHeight="1">
      <c r="B40" s="186" t="s">
        <v>142</v>
      </c>
      <c r="C40" s="187"/>
      <c r="D40" s="187"/>
      <c r="E40" s="187"/>
      <c r="F40" s="187"/>
      <c r="G40" s="188"/>
    </row>
    <row r="41" spans="2:7" ht="19.5" customHeight="1">
      <c r="B41" s="189"/>
      <c r="C41" s="190"/>
      <c r="D41" s="190"/>
      <c r="E41" s="190"/>
      <c r="F41" s="190"/>
      <c r="G41" s="191"/>
    </row>
    <row r="42" spans="2:7" ht="19.5" customHeight="1">
      <c r="B42" s="189"/>
      <c r="C42" s="190"/>
      <c r="D42" s="190"/>
      <c r="E42" s="190"/>
      <c r="F42" s="190"/>
      <c r="G42" s="191"/>
    </row>
    <row r="43" spans="2:7" ht="19.5" customHeight="1">
      <c r="B43" s="192"/>
      <c r="C43" s="193"/>
      <c r="D43" s="193"/>
      <c r="E43" s="193"/>
      <c r="F43" s="193"/>
      <c r="G43" s="194"/>
    </row>
    <row r="44" spans="2:7" ht="19.5" customHeight="1">
      <c r="B44" s="105"/>
      <c r="C44" s="105"/>
      <c r="D44" s="105"/>
      <c r="E44" s="105"/>
      <c r="F44" s="105"/>
      <c r="G44" s="84"/>
    </row>
    <row r="45" spans="2:6" ht="19.5" customHeight="1">
      <c r="B45" s="51"/>
      <c r="C45" s="52"/>
      <c r="D45" s="52"/>
      <c r="E45" s="52"/>
      <c r="F45" s="52"/>
    </row>
    <row r="46" spans="2:6" ht="19.5" customHeight="1">
      <c r="B46" s="51"/>
      <c r="C46" s="53"/>
      <c r="D46" s="53"/>
      <c r="E46" s="53"/>
      <c r="F46" s="53"/>
    </row>
    <row r="47" spans="2:6" ht="19.5" customHeight="1">
      <c r="B47" s="51"/>
      <c r="C47"/>
      <c r="D47"/>
      <c r="E47"/>
      <c r="F47"/>
    </row>
    <row r="48" spans="2:6" ht="19.5" customHeight="1">
      <c r="B48" s="51"/>
      <c r="C48"/>
      <c r="D48"/>
      <c r="E48"/>
      <c r="F48"/>
    </row>
    <row r="49" spans="2:6" ht="19.5" customHeight="1">
      <c r="B49" s="54"/>
      <c r="C49"/>
      <c r="D49"/>
      <c r="E49"/>
      <c r="F49"/>
    </row>
    <row r="50" spans="2:6" ht="19.5" customHeight="1">
      <c r="B50" s="55"/>
      <c r="C50"/>
      <c r="D50"/>
      <c r="E50"/>
      <c r="F50"/>
    </row>
    <row r="51" spans="2:6" ht="19.5" customHeight="1">
      <c r="B51" s="55"/>
      <c r="C51"/>
      <c r="D51" s="55"/>
      <c r="E51"/>
      <c r="F51" s="55"/>
    </row>
    <row r="52" spans="2:6" ht="19.5" customHeight="1">
      <c r="B52"/>
      <c r="C52" s="56"/>
      <c r="D52" s="56"/>
      <c r="E52" s="56"/>
      <c r="F52" s="56"/>
    </row>
    <row r="53" spans="2:6" ht="19.5" customHeight="1">
      <c r="B53" s="55"/>
      <c r="C53" s="57"/>
      <c r="D53" s="58"/>
      <c r="E53" s="57"/>
      <c r="F53" s="58"/>
    </row>
    <row r="54" spans="2:6" ht="19.5" customHeight="1">
      <c r="B54" s="55"/>
      <c r="C54" s="59"/>
      <c r="D54" s="58"/>
      <c r="E54" s="59"/>
      <c r="F54" s="58"/>
    </row>
    <row r="55" spans="2:6" ht="19.5" customHeight="1">
      <c r="B55" s="55"/>
      <c r="C55"/>
      <c r="D55"/>
      <c r="E55"/>
      <c r="F55"/>
    </row>
    <row r="56" spans="2:6" ht="19.5" customHeight="1">
      <c r="B56" s="55"/>
      <c r="C56"/>
      <c r="D56"/>
      <c r="E56"/>
      <c r="F56"/>
    </row>
    <row r="57" spans="2:6" ht="15.75">
      <c r="B57" s="54"/>
      <c r="C57"/>
      <c r="D57"/>
      <c r="E57"/>
      <c r="F57"/>
    </row>
  </sheetData>
  <sheetProtection/>
  <mergeCells count="7">
    <mergeCell ref="B4:G7"/>
    <mergeCell ref="B15:G17"/>
    <mergeCell ref="B40:G43"/>
    <mergeCell ref="B22:C22"/>
    <mergeCell ref="B23:C23"/>
    <mergeCell ref="D22:E22"/>
    <mergeCell ref="D23:E2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J109"/>
  <sheetViews>
    <sheetView showGridLines="0" tabSelected="1" zoomScalePageLayoutView="0" workbookViewId="0" topLeftCell="A10">
      <selection activeCell="F42" sqref="F42"/>
    </sheetView>
  </sheetViews>
  <sheetFormatPr defaultColWidth="9.140625" defaultRowHeight="12.75"/>
  <cols>
    <col min="1" max="1" width="9.140625" style="6" customWidth="1"/>
    <col min="2" max="2" width="26.421875" style="6" customWidth="1"/>
    <col min="3" max="3" width="11.8515625" style="6" customWidth="1"/>
    <col min="4" max="5" width="11.421875" style="6" customWidth="1"/>
    <col min="6" max="6" width="11.8515625" style="6" customWidth="1"/>
    <col min="7" max="7" width="12.57421875" style="6" customWidth="1"/>
    <col min="8" max="8" width="10.140625" style="6" customWidth="1"/>
    <col min="9" max="9" width="15.28125" style="6" customWidth="1"/>
    <col min="10" max="16384" width="9.140625" style="6" customWidth="1"/>
  </cols>
  <sheetData>
    <row r="1" ht="12.75">
      <c r="B1" s="19"/>
    </row>
    <row r="2" ht="12.75">
      <c r="B2" s="20"/>
    </row>
    <row r="3" ht="12.75">
      <c r="B3" s="45" t="s">
        <v>0</v>
      </c>
    </row>
    <row r="4" ht="12.75">
      <c r="B4" s="21" t="s">
        <v>1</v>
      </c>
    </row>
    <row r="5" s="115" customFormat="1" ht="12.75">
      <c r="B5" s="114" t="s">
        <v>2</v>
      </c>
    </row>
    <row r="6" s="115" customFormat="1" ht="12.75">
      <c r="B6" s="114" t="s">
        <v>132</v>
      </c>
    </row>
    <row r="7" ht="12.75">
      <c r="B7" s="20"/>
    </row>
    <row r="8" spans="2:9" ht="12.75">
      <c r="B8" s="177" t="s">
        <v>87</v>
      </c>
      <c r="C8" s="177"/>
      <c r="D8" s="116"/>
      <c r="E8" s="116"/>
      <c r="F8" s="116"/>
      <c r="G8" s="116"/>
      <c r="H8" s="116"/>
      <c r="I8" s="116"/>
    </row>
    <row r="9" spans="2:9" ht="12.75">
      <c r="B9" s="116"/>
      <c r="C9" s="116"/>
      <c r="D9" s="116"/>
      <c r="E9" s="116"/>
      <c r="F9" s="116"/>
      <c r="G9" s="116"/>
      <c r="H9" s="116"/>
      <c r="I9" s="116"/>
    </row>
    <row r="10" spans="2:10" ht="12.75">
      <c r="B10" s="206" t="s">
        <v>86</v>
      </c>
      <c r="C10" s="206"/>
      <c r="D10" s="206"/>
      <c r="E10" s="206"/>
      <c r="F10" s="206"/>
      <c r="G10" s="206"/>
      <c r="H10" s="206"/>
      <c r="I10" s="206"/>
      <c r="J10" s="22"/>
    </row>
    <row r="11" spans="2:10" ht="12.75">
      <c r="B11" s="206" t="s">
        <v>42</v>
      </c>
      <c r="C11" s="206"/>
      <c r="D11" s="206"/>
      <c r="E11" s="206"/>
      <c r="F11" s="206"/>
      <c r="G11" s="206"/>
      <c r="H11" s="206"/>
      <c r="I11" s="206"/>
      <c r="J11" s="22"/>
    </row>
    <row r="12" spans="2:9" ht="12.75">
      <c r="B12" s="116"/>
      <c r="C12" s="116"/>
      <c r="D12" s="116"/>
      <c r="E12" s="116"/>
      <c r="F12" s="116"/>
      <c r="G12" s="116"/>
      <c r="H12" s="116"/>
      <c r="I12" s="116"/>
    </row>
    <row r="13" spans="2:9" s="24" customFormat="1" ht="12.75">
      <c r="B13" s="117" t="s">
        <v>43</v>
      </c>
      <c r="C13" s="117"/>
      <c r="D13" s="118">
        <v>2010</v>
      </c>
      <c r="E13" s="117"/>
      <c r="F13" s="118">
        <v>2009</v>
      </c>
      <c r="G13" s="119"/>
      <c r="H13" s="119"/>
      <c r="I13" s="119"/>
    </row>
    <row r="14" spans="2:9" ht="12.75">
      <c r="B14" s="116" t="s">
        <v>44</v>
      </c>
      <c r="C14" s="116"/>
      <c r="D14" s="120">
        <v>35982</v>
      </c>
      <c r="E14" s="116"/>
      <c r="F14" s="120">
        <v>26890</v>
      </c>
      <c r="G14" s="116"/>
      <c r="H14" s="116"/>
      <c r="I14" s="116"/>
    </row>
    <row r="15" spans="2:9" ht="12.75">
      <c r="B15" s="116" t="s">
        <v>45</v>
      </c>
      <c r="C15" s="116"/>
      <c r="D15" s="121">
        <v>12594</v>
      </c>
      <c r="E15" s="116"/>
      <c r="F15" s="121">
        <v>9912</v>
      </c>
      <c r="G15" s="116"/>
      <c r="H15" s="116"/>
      <c r="I15" s="116"/>
    </row>
    <row r="16" spans="2:9" ht="12.75">
      <c r="B16" s="116" t="s">
        <v>46</v>
      </c>
      <c r="C16" s="116"/>
      <c r="D16" s="120">
        <v>23388</v>
      </c>
      <c r="E16" s="116"/>
      <c r="F16" s="120">
        <v>16978</v>
      </c>
      <c r="G16" s="116"/>
      <c r="H16" s="116"/>
      <c r="I16" s="116"/>
    </row>
    <row r="17" spans="2:9" ht="12.75">
      <c r="B17" s="116" t="s">
        <v>47</v>
      </c>
      <c r="C17" s="116"/>
      <c r="D17" s="121">
        <v>13488</v>
      </c>
      <c r="E17" s="116"/>
      <c r="F17" s="121">
        <v>10578</v>
      </c>
      <c r="G17" s="116"/>
      <c r="H17" s="116"/>
      <c r="I17" s="116"/>
    </row>
    <row r="18" spans="2:9" ht="13.5" thickBot="1">
      <c r="B18" s="116" t="s">
        <v>48</v>
      </c>
      <c r="C18" s="116"/>
      <c r="D18" s="122">
        <v>9900</v>
      </c>
      <c r="E18" s="116"/>
      <c r="F18" s="122">
        <v>6400</v>
      </c>
      <c r="G18" s="116"/>
      <c r="H18" s="116"/>
      <c r="I18" s="116"/>
    </row>
    <row r="19" spans="2:9" ht="13.5" thickTop="1">
      <c r="B19" s="116"/>
      <c r="C19" s="116"/>
      <c r="D19" s="116"/>
      <c r="E19" s="116"/>
      <c r="F19" s="116"/>
      <c r="G19" s="116"/>
      <c r="H19" s="116"/>
      <c r="I19" s="116"/>
    </row>
    <row r="20" spans="2:9" s="24" customFormat="1" ht="12.75">
      <c r="B20" s="117" t="s">
        <v>49</v>
      </c>
      <c r="C20" s="174">
        <v>40543</v>
      </c>
      <c r="D20" s="174"/>
      <c r="E20" s="174">
        <v>40178</v>
      </c>
      <c r="F20" s="174"/>
      <c r="G20" s="119"/>
      <c r="H20" s="119"/>
      <c r="I20" s="119"/>
    </row>
    <row r="21" spans="2:9" ht="12.75">
      <c r="B21" s="116" t="s">
        <v>50</v>
      </c>
      <c r="C21" s="116"/>
      <c r="D21" s="120">
        <v>9400</v>
      </c>
      <c r="E21" s="116"/>
      <c r="F21" s="120">
        <v>4100</v>
      </c>
      <c r="G21" s="116"/>
      <c r="H21" s="116"/>
      <c r="I21" s="116"/>
    </row>
    <row r="22" spans="2:9" ht="12.75">
      <c r="B22" s="116" t="s">
        <v>51</v>
      </c>
      <c r="C22" s="116"/>
      <c r="D22" s="123">
        <v>4500</v>
      </c>
      <c r="E22" s="116"/>
      <c r="F22" s="123">
        <v>5400</v>
      </c>
      <c r="G22" s="116"/>
      <c r="H22" s="116"/>
      <c r="I22" s="116"/>
    </row>
    <row r="23" spans="2:9" ht="12.75">
      <c r="B23" s="116" t="s">
        <v>52</v>
      </c>
      <c r="C23" s="116"/>
      <c r="D23" s="123">
        <v>1600</v>
      </c>
      <c r="E23" s="116"/>
      <c r="F23" s="123">
        <v>1250</v>
      </c>
      <c r="G23" s="116"/>
      <c r="H23" s="116"/>
      <c r="I23" s="116"/>
    </row>
    <row r="24" spans="2:9" ht="12.75">
      <c r="B24" s="116" t="s">
        <v>53</v>
      </c>
      <c r="C24" s="116"/>
      <c r="D24" s="123">
        <v>24500</v>
      </c>
      <c r="E24" s="116"/>
      <c r="F24" s="123">
        <v>24600</v>
      </c>
      <c r="G24" s="116"/>
      <c r="H24" s="116"/>
      <c r="I24" s="116"/>
    </row>
    <row r="25" spans="2:9" ht="13.5" thickBot="1">
      <c r="B25" s="209" t="s">
        <v>54</v>
      </c>
      <c r="C25" s="209"/>
      <c r="D25" s="122">
        <v>40000</v>
      </c>
      <c r="E25" s="116"/>
      <c r="F25" s="122">
        <v>35350</v>
      </c>
      <c r="G25" s="116"/>
      <c r="H25" s="116"/>
      <c r="I25" s="116"/>
    </row>
    <row r="26" spans="2:9" ht="13.5" thickTop="1">
      <c r="B26" s="124"/>
      <c r="C26" s="124"/>
      <c r="D26" s="125"/>
      <c r="E26" s="116"/>
      <c r="F26" s="125"/>
      <c r="G26" s="116"/>
      <c r="H26" s="116"/>
      <c r="I26" s="116"/>
    </row>
    <row r="27" spans="2:9" ht="12.75">
      <c r="B27" s="116" t="s">
        <v>55</v>
      </c>
      <c r="C27" s="116"/>
      <c r="D27" s="126">
        <v>9380</v>
      </c>
      <c r="E27" s="116"/>
      <c r="F27" s="126">
        <v>10600</v>
      </c>
      <c r="G27" s="116"/>
      <c r="H27" s="116"/>
      <c r="I27" s="116"/>
    </row>
    <row r="28" spans="2:9" ht="12.75">
      <c r="B28" s="116" t="s">
        <v>56</v>
      </c>
      <c r="C28" s="116"/>
      <c r="D28" s="123">
        <v>18000</v>
      </c>
      <c r="E28" s="116"/>
      <c r="F28" s="123">
        <v>18000</v>
      </c>
      <c r="G28" s="116"/>
      <c r="H28" s="116"/>
      <c r="I28" s="116"/>
    </row>
    <row r="29" spans="2:9" ht="12.75">
      <c r="B29" s="116" t="s">
        <v>57</v>
      </c>
      <c r="C29" s="116"/>
      <c r="D29" s="127">
        <v>12620</v>
      </c>
      <c r="E29" s="116"/>
      <c r="F29" s="127">
        <v>6750</v>
      </c>
      <c r="G29" s="116"/>
      <c r="H29" s="116"/>
      <c r="I29" s="116"/>
    </row>
    <row r="30" spans="2:9" ht="13.5" thickBot="1">
      <c r="B30" s="124" t="s">
        <v>58</v>
      </c>
      <c r="C30" s="128"/>
      <c r="D30" s="122">
        <v>40000</v>
      </c>
      <c r="E30" s="116"/>
      <c r="F30" s="122">
        <v>35350</v>
      </c>
      <c r="G30" s="116"/>
      <c r="H30" s="116"/>
      <c r="I30" s="116"/>
    </row>
    <row r="31" spans="2:9" ht="13.5" thickTop="1">
      <c r="B31" s="128"/>
      <c r="C31" s="128"/>
      <c r="D31" s="116"/>
      <c r="E31" s="116"/>
      <c r="F31" s="116"/>
      <c r="G31" s="116"/>
      <c r="H31" s="116"/>
      <c r="I31" s="116"/>
    </row>
    <row r="32" spans="2:9" ht="12.75">
      <c r="B32" s="175" t="s">
        <v>59</v>
      </c>
      <c r="C32" s="175"/>
      <c r="D32" s="175"/>
      <c r="E32" s="175"/>
      <c r="F32" s="175"/>
      <c r="G32" s="175"/>
      <c r="H32" s="175"/>
      <c r="I32" s="116"/>
    </row>
    <row r="33" spans="2:9" ht="12.75">
      <c r="B33" s="175" t="s">
        <v>60</v>
      </c>
      <c r="C33" s="175"/>
      <c r="D33" s="175"/>
      <c r="E33" s="175"/>
      <c r="F33" s="175"/>
      <c r="G33" s="175"/>
      <c r="H33" s="175"/>
      <c r="I33" s="116"/>
    </row>
    <row r="34" spans="2:9" ht="12.75">
      <c r="B34" s="175" t="s">
        <v>61</v>
      </c>
      <c r="C34" s="175"/>
      <c r="D34" s="175"/>
      <c r="E34" s="175"/>
      <c r="F34" s="175"/>
      <c r="G34" s="175"/>
      <c r="H34" s="175"/>
      <c r="I34" s="116"/>
    </row>
    <row r="35" spans="2:9" ht="12.75">
      <c r="B35" s="116"/>
      <c r="C35" s="116"/>
      <c r="D35" s="116"/>
      <c r="E35" s="116"/>
      <c r="F35" s="116"/>
      <c r="G35" s="116"/>
      <c r="H35" s="116"/>
      <c r="I35" s="116"/>
    </row>
    <row r="36" spans="2:9" ht="12.75">
      <c r="B36" s="119" t="s">
        <v>18</v>
      </c>
      <c r="C36" s="116"/>
      <c r="D36" s="116"/>
      <c r="E36" s="116"/>
      <c r="F36" s="116"/>
      <c r="G36" s="116"/>
      <c r="H36" s="116"/>
      <c r="I36" s="116"/>
    </row>
    <row r="37" spans="2:9" ht="12.75">
      <c r="B37" s="206" t="s">
        <v>62</v>
      </c>
      <c r="C37" s="206"/>
      <c r="D37" s="206"/>
      <c r="E37" s="206"/>
      <c r="F37" s="206"/>
      <c r="G37" s="206"/>
      <c r="H37" s="206"/>
      <c r="I37" s="116"/>
    </row>
    <row r="38" spans="2:9" ht="12.75">
      <c r="B38" s="206" t="s">
        <v>63</v>
      </c>
      <c r="C38" s="206"/>
      <c r="D38" s="206"/>
      <c r="E38" s="206"/>
      <c r="F38" s="206"/>
      <c r="G38" s="206"/>
      <c r="H38" s="206"/>
      <c r="I38" s="116"/>
    </row>
    <row r="39" ht="12.75">
      <c r="B39" s="24"/>
    </row>
    <row r="40" spans="2:6" ht="12.75">
      <c r="B40" s="176" t="s">
        <v>64</v>
      </c>
      <c r="C40" s="176"/>
      <c r="D40" s="176"/>
      <c r="E40" s="176"/>
      <c r="F40" s="176"/>
    </row>
    <row r="41" spans="2:6" ht="12.75">
      <c r="B41" s="131" t="s">
        <v>65</v>
      </c>
      <c r="C41" s="26"/>
      <c r="D41" s="23">
        <v>2010</v>
      </c>
      <c r="F41" s="23">
        <v>2009</v>
      </c>
    </row>
    <row r="42" spans="2:6" ht="12.75">
      <c r="B42" s="132" t="s">
        <v>45</v>
      </c>
      <c r="C42" s="28"/>
      <c r="D42" s="148" t="s">
        <v>41</v>
      </c>
      <c r="E42" s="29"/>
      <c r="F42" s="148" t="s">
        <v>41</v>
      </c>
    </row>
    <row r="43" spans="2:6" ht="12.75">
      <c r="B43" s="132" t="s">
        <v>40</v>
      </c>
      <c r="C43" s="13"/>
      <c r="D43" s="149" t="s">
        <v>41</v>
      </c>
      <c r="E43" s="11"/>
      <c r="F43" s="149" t="s">
        <v>41</v>
      </c>
    </row>
    <row r="44" spans="2:6" ht="12.75">
      <c r="B44" s="25" t="s">
        <v>46</v>
      </c>
      <c r="C44" s="25"/>
      <c r="D44" s="148" t="s">
        <v>108</v>
      </c>
      <c r="E44" s="30"/>
      <c r="F44" s="148" t="s">
        <v>108</v>
      </c>
    </row>
    <row r="45" spans="2:6" ht="12.75">
      <c r="B45" s="132" t="s">
        <v>40</v>
      </c>
      <c r="C45" s="13"/>
      <c r="D45" s="149" t="s">
        <v>41</v>
      </c>
      <c r="E45" s="32"/>
      <c r="F45" s="149" t="s">
        <v>41</v>
      </c>
    </row>
    <row r="46" spans="2:6" ht="13.5" thickBot="1">
      <c r="B46" s="25" t="s">
        <v>48</v>
      </c>
      <c r="C46" s="25"/>
      <c r="D46" s="150" t="s">
        <v>108</v>
      </c>
      <c r="E46" s="33"/>
      <c r="F46" s="150" t="s">
        <v>108</v>
      </c>
    </row>
    <row r="47" ht="13.5" thickTop="1">
      <c r="F47" s="31"/>
    </row>
    <row r="48" ht="12.75">
      <c r="F48" s="42"/>
    </row>
    <row r="49" spans="2:6" ht="12.75">
      <c r="B49" s="131" t="s">
        <v>66</v>
      </c>
      <c r="C49" s="28"/>
      <c r="D49" s="34">
        <v>40543</v>
      </c>
      <c r="F49" s="34">
        <v>40178</v>
      </c>
    </row>
    <row r="50" spans="2:6" ht="12.75">
      <c r="B50" s="132" t="s">
        <v>40</v>
      </c>
      <c r="C50" s="13"/>
      <c r="D50" s="134" t="s">
        <v>41</v>
      </c>
      <c r="E50" s="27"/>
      <c r="F50" s="137" t="s">
        <v>41</v>
      </c>
    </row>
    <row r="51" spans="2:6" ht="12.75">
      <c r="B51" s="132" t="s">
        <v>40</v>
      </c>
      <c r="C51" s="13"/>
      <c r="D51" s="134" t="s">
        <v>41</v>
      </c>
      <c r="E51" s="27"/>
      <c r="F51" s="137" t="s">
        <v>41</v>
      </c>
    </row>
    <row r="52" spans="2:6" ht="12.75">
      <c r="B52" s="132" t="s">
        <v>40</v>
      </c>
      <c r="C52" s="13"/>
      <c r="D52" s="135" t="s">
        <v>41</v>
      </c>
      <c r="E52" s="12"/>
      <c r="F52" s="138" t="s">
        <v>41</v>
      </c>
    </row>
    <row r="53" spans="2:6" ht="12.75">
      <c r="B53" s="172" t="s">
        <v>137</v>
      </c>
      <c r="C53" s="13"/>
      <c r="D53" s="135" t="s">
        <v>108</v>
      </c>
      <c r="E53" s="12"/>
      <c r="F53" s="138" t="s">
        <v>108</v>
      </c>
    </row>
    <row r="54" spans="2:6" ht="12.75">
      <c r="B54" s="133" t="s">
        <v>40</v>
      </c>
      <c r="C54" s="12"/>
      <c r="D54" s="136" t="s">
        <v>41</v>
      </c>
      <c r="E54" s="12"/>
      <c r="F54" s="139" t="s">
        <v>41</v>
      </c>
    </row>
    <row r="55" spans="2:6" ht="13.5" thickBot="1">
      <c r="B55" s="25" t="s">
        <v>54</v>
      </c>
      <c r="D55" s="145" t="s">
        <v>108</v>
      </c>
      <c r="E55" s="12"/>
      <c r="F55" s="147" t="s">
        <v>108</v>
      </c>
    </row>
    <row r="56" spans="2:6" ht="13.5" thickTop="1">
      <c r="B56" s="25"/>
      <c r="D56" s="144"/>
      <c r="E56" s="130"/>
      <c r="F56" s="146"/>
    </row>
    <row r="57" spans="2:6" ht="12.75">
      <c r="B57" s="133" t="s">
        <v>40</v>
      </c>
      <c r="D57" s="140" t="s">
        <v>41</v>
      </c>
      <c r="E57" s="12"/>
      <c r="F57" s="142" t="s">
        <v>41</v>
      </c>
    </row>
    <row r="58" spans="2:6" ht="12.75">
      <c r="B58" s="133" t="s">
        <v>40</v>
      </c>
      <c r="D58" s="141" t="s">
        <v>41</v>
      </c>
      <c r="E58" s="12"/>
      <c r="F58" s="143" t="s">
        <v>41</v>
      </c>
    </row>
    <row r="59" spans="2:6" ht="12.75">
      <c r="B59" s="133" t="s">
        <v>40</v>
      </c>
      <c r="D59" s="141" t="s">
        <v>41</v>
      </c>
      <c r="E59" s="35"/>
      <c r="F59" s="143" t="s">
        <v>41</v>
      </c>
    </row>
    <row r="60" spans="2:6" ht="13.5" thickBot="1">
      <c r="B60" s="25" t="s">
        <v>58</v>
      </c>
      <c r="D60" s="145" t="s">
        <v>108</v>
      </c>
      <c r="E60" s="36"/>
      <c r="F60" s="147" t="s">
        <v>108</v>
      </c>
    </row>
    <row r="61" ht="13.5" thickTop="1">
      <c r="H61" s="37"/>
    </row>
    <row r="63" spans="2:8" ht="12.75">
      <c r="B63" s="206" t="s">
        <v>67</v>
      </c>
      <c r="C63" s="206"/>
      <c r="D63" s="206"/>
      <c r="E63" s="206"/>
      <c r="F63" s="206"/>
      <c r="G63" s="206"/>
      <c r="H63" s="206"/>
    </row>
    <row r="64" spans="2:8" ht="12.75">
      <c r="B64" s="206" t="s">
        <v>68</v>
      </c>
      <c r="C64" s="206"/>
      <c r="D64" s="206"/>
      <c r="E64" s="206"/>
      <c r="F64" s="206"/>
      <c r="G64" s="206"/>
      <c r="H64" s="206"/>
    </row>
    <row r="65" spans="2:8" ht="12.75">
      <c r="B65" s="206" t="s">
        <v>69</v>
      </c>
      <c r="C65" s="206"/>
      <c r="D65" s="206"/>
      <c r="E65" s="206"/>
      <c r="F65" s="206"/>
      <c r="G65" s="206"/>
      <c r="H65" s="206"/>
    </row>
    <row r="66" spans="2:10" ht="12.75">
      <c r="B66" s="206" t="s">
        <v>70</v>
      </c>
      <c r="C66" s="206"/>
      <c r="D66" s="206"/>
      <c r="E66" s="206"/>
      <c r="F66" s="206"/>
      <c r="G66" s="206"/>
      <c r="H66" s="206"/>
      <c r="I66" s="28"/>
      <c r="J66" s="28"/>
    </row>
    <row r="67" spans="2:10" ht="12.75">
      <c r="B67" s="10"/>
      <c r="C67" s="28"/>
      <c r="D67" s="28"/>
      <c r="E67" s="28"/>
      <c r="F67" s="28"/>
      <c r="G67" s="28"/>
      <c r="H67" s="28"/>
      <c r="I67" s="28"/>
      <c r="J67" s="28"/>
    </row>
    <row r="68" spans="2:10" ht="12.75">
      <c r="B68" s="10" t="s">
        <v>71</v>
      </c>
      <c r="C68" s="28"/>
      <c r="D68" s="173" t="s">
        <v>138</v>
      </c>
      <c r="E68" s="208" t="s">
        <v>40</v>
      </c>
      <c r="F68" s="208"/>
      <c r="G68" s="208"/>
      <c r="H68" s="208"/>
      <c r="I68" s="28"/>
      <c r="J68" s="28"/>
    </row>
    <row r="69" spans="2:10" ht="12.75">
      <c r="B69" s="10"/>
      <c r="C69" s="28"/>
      <c r="D69" s="152"/>
      <c r="E69" s="152"/>
      <c r="F69" s="152"/>
      <c r="G69" s="28"/>
      <c r="H69" s="28"/>
      <c r="I69" s="28"/>
      <c r="J69" s="28"/>
    </row>
    <row r="70" spans="2:6" ht="12.75">
      <c r="B70" s="6" t="s">
        <v>72</v>
      </c>
      <c r="D70" s="151" t="s">
        <v>108</v>
      </c>
      <c r="E70" s="207" t="s">
        <v>73</v>
      </c>
      <c r="F70" s="151" t="s">
        <v>108</v>
      </c>
    </row>
    <row r="71" spans="4:5" ht="12.75">
      <c r="D71" s="151" t="s">
        <v>41</v>
      </c>
      <c r="E71" s="207"/>
    </row>
    <row r="72" spans="4:6" ht="12.75">
      <c r="D72" s="38"/>
      <c r="E72" s="38"/>
      <c r="F72" s="38"/>
    </row>
    <row r="74" spans="4:6" ht="12.75">
      <c r="D74" s="151" t="s">
        <v>41</v>
      </c>
      <c r="E74" s="67" t="s">
        <v>73</v>
      </c>
      <c r="F74" s="151" t="s">
        <v>108</v>
      </c>
    </row>
    <row r="75" spans="2:5" ht="12.75">
      <c r="B75" s="6" t="s">
        <v>133</v>
      </c>
      <c r="D75" s="151" t="s">
        <v>41</v>
      </c>
      <c r="E75" s="67"/>
    </row>
    <row r="76" ht="12.75">
      <c r="D76" s="39"/>
    </row>
    <row r="78" spans="2:10" ht="12.75">
      <c r="B78" s="197" t="s">
        <v>40</v>
      </c>
      <c r="C78" s="198"/>
      <c r="D78" s="198"/>
      <c r="E78" s="198"/>
      <c r="F78" s="198"/>
      <c r="G78" s="198"/>
      <c r="H78" s="199"/>
      <c r="I78" s="13"/>
      <c r="J78" s="13"/>
    </row>
    <row r="79" spans="2:10" ht="12.75">
      <c r="B79" s="200"/>
      <c r="C79" s="201"/>
      <c r="D79" s="201"/>
      <c r="E79" s="201"/>
      <c r="F79" s="201"/>
      <c r="G79" s="201"/>
      <c r="H79" s="202"/>
      <c r="I79" s="12"/>
      <c r="J79" s="12"/>
    </row>
    <row r="80" spans="2:10" ht="12.75">
      <c r="B80" s="200"/>
      <c r="C80" s="201"/>
      <c r="D80" s="201"/>
      <c r="E80" s="201"/>
      <c r="F80" s="201"/>
      <c r="G80" s="201"/>
      <c r="H80" s="202"/>
      <c r="I80" s="12"/>
      <c r="J80" s="12"/>
    </row>
    <row r="81" spans="2:10" ht="12.75">
      <c r="B81" s="200"/>
      <c r="C81" s="201"/>
      <c r="D81" s="201"/>
      <c r="E81" s="201"/>
      <c r="F81" s="201"/>
      <c r="G81" s="201"/>
      <c r="H81" s="202"/>
      <c r="I81" s="12"/>
      <c r="J81" s="12"/>
    </row>
    <row r="82" spans="2:10" ht="12.75">
      <c r="B82" s="203"/>
      <c r="C82" s="204"/>
      <c r="D82" s="204"/>
      <c r="E82" s="204"/>
      <c r="F82" s="204"/>
      <c r="G82" s="204"/>
      <c r="H82" s="205"/>
      <c r="I82" s="12"/>
      <c r="J82" s="12"/>
    </row>
    <row r="83" spans="2:10" ht="12.75">
      <c r="B83" s="11"/>
      <c r="C83" s="11"/>
      <c r="D83" s="11"/>
      <c r="E83" s="11"/>
      <c r="F83" s="11"/>
      <c r="G83" s="11"/>
      <c r="H83" s="11"/>
      <c r="I83" s="12"/>
      <c r="J83" s="12"/>
    </row>
    <row r="84" spans="2:8" ht="12.75">
      <c r="B84" s="206" t="s">
        <v>74</v>
      </c>
      <c r="C84" s="206"/>
      <c r="D84" s="206"/>
      <c r="E84" s="206"/>
      <c r="F84" s="206"/>
      <c r="G84" s="206"/>
      <c r="H84" s="206"/>
    </row>
    <row r="85" spans="2:8" ht="12.75">
      <c r="B85" s="206" t="s">
        <v>75</v>
      </c>
      <c r="C85" s="206"/>
      <c r="D85" s="206"/>
      <c r="E85" s="206"/>
      <c r="F85" s="206"/>
      <c r="G85" s="206"/>
      <c r="H85" s="206"/>
    </row>
    <row r="86" spans="2:8" ht="12.75">
      <c r="B86" s="206" t="s">
        <v>76</v>
      </c>
      <c r="C86" s="206"/>
      <c r="D86" s="206"/>
      <c r="E86" s="206"/>
      <c r="F86" s="206"/>
      <c r="G86" s="206"/>
      <c r="H86" s="206"/>
    </row>
    <row r="87" spans="2:8" ht="12.75">
      <c r="B87" s="206" t="s">
        <v>77</v>
      </c>
      <c r="C87" s="206"/>
      <c r="D87" s="206"/>
      <c r="E87" s="206"/>
      <c r="F87" s="206"/>
      <c r="G87" s="206"/>
      <c r="H87" s="206"/>
    </row>
    <row r="88" ht="12.75">
      <c r="B88" s="24"/>
    </row>
    <row r="89" spans="2:10" ht="12.75">
      <c r="B89" s="26" t="s">
        <v>78</v>
      </c>
      <c r="C89" s="13"/>
      <c r="D89" s="13"/>
      <c r="E89" s="13"/>
      <c r="F89" s="153" t="s">
        <v>108</v>
      </c>
      <c r="G89" s="13"/>
      <c r="H89" s="13"/>
      <c r="I89" s="12"/>
      <c r="J89" s="12"/>
    </row>
    <row r="90" spans="2:10" ht="12.75">
      <c r="B90" s="26" t="s">
        <v>79</v>
      </c>
      <c r="C90" s="13"/>
      <c r="D90" s="13"/>
      <c r="E90" s="13"/>
      <c r="F90" s="153" t="s">
        <v>108</v>
      </c>
      <c r="G90" s="13"/>
      <c r="H90" s="13"/>
      <c r="I90" s="12"/>
      <c r="J90" s="12"/>
    </row>
    <row r="91" spans="2:10" ht="12.75">
      <c r="B91" s="26"/>
      <c r="C91" s="13"/>
      <c r="D91" s="13"/>
      <c r="E91" s="13"/>
      <c r="F91" s="40"/>
      <c r="G91" s="13"/>
      <c r="H91" s="13"/>
      <c r="I91" s="12"/>
      <c r="J91" s="12"/>
    </row>
    <row r="92" spans="2:10" ht="12.75">
      <c r="B92" s="197" t="s">
        <v>40</v>
      </c>
      <c r="C92" s="198"/>
      <c r="D92" s="198"/>
      <c r="E92" s="198"/>
      <c r="F92" s="198"/>
      <c r="G92" s="198"/>
      <c r="H92" s="199"/>
      <c r="I92" s="12"/>
      <c r="J92" s="12"/>
    </row>
    <row r="93" spans="2:10" ht="12.75">
      <c r="B93" s="203"/>
      <c r="C93" s="204"/>
      <c r="D93" s="204"/>
      <c r="E93" s="204"/>
      <c r="F93" s="204"/>
      <c r="G93" s="204"/>
      <c r="H93" s="205"/>
      <c r="I93" s="12"/>
      <c r="J93" s="12"/>
    </row>
    <row r="94" spans="2:10" s="115" customFormat="1" ht="12.75">
      <c r="B94" s="129"/>
      <c r="C94" s="129"/>
      <c r="D94" s="129"/>
      <c r="E94" s="129"/>
      <c r="F94" s="129"/>
      <c r="G94" s="129"/>
      <c r="H94" s="129"/>
      <c r="I94" s="130"/>
      <c r="J94" s="130"/>
    </row>
    <row r="95" spans="2:10" ht="12.75">
      <c r="B95" s="26" t="s">
        <v>80</v>
      </c>
      <c r="C95" s="13"/>
      <c r="D95" s="13"/>
      <c r="E95" s="13"/>
      <c r="F95" s="153" t="s">
        <v>41</v>
      </c>
      <c r="G95" s="13"/>
      <c r="H95" s="13"/>
      <c r="I95" s="13"/>
      <c r="J95" s="13"/>
    </row>
    <row r="96" spans="2:10" ht="12.75">
      <c r="B96" s="26" t="s">
        <v>81</v>
      </c>
      <c r="C96" s="13"/>
      <c r="D96" s="13"/>
      <c r="E96" s="13"/>
      <c r="F96" s="153" t="s">
        <v>41</v>
      </c>
      <c r="G96" s="13"/>
      <c r="H96" s="13"/>
      <c r="I96" s="12"/>
      <c r="J96" s="12"/>
    </row>
    <row r="97" spans="2:10" ht="12.75">
      <c r="B97" s="26"/>
      <c r="C97" s="13"/>
      <c r="D97" s="13"/>
      <c r="E97" s="13"/>
      <c r="F97" s="40"/>
      <c r="G97" s="13"/>
      <c r="H97" s="13"/>
      <c r="I97" s="12"/>
      <c r="J97" s="12"/>
    </row>
    <row r="98" spans="2:10" ht="12.75">
      <c r="B98" s="197" t="s">
        <v>40</v>
      </c>
      <c r="C98" s="198"/>
      <c r="D98" s="198"/>
      <c r="E98" s="198"/>
      <c r="F98" s="198"/>
      <c r="G98" s="198"/>
      <c r="H98" s="199"/>
      <c r="I98" s="12"/>
      <c r="J98" s="12"/>
    </row>
    <row r="99" spans="2:8" ht="12.75">
      <c r="B99" s="203"/>
      <c r="C99" s="204"/>
      <c r="D99" s="204"/>
      <c r="E99" s="204"/>
      <c r="F99" s="204"/>
      <c r="G99" s="204"/>
      <c r="H99" s="205"/>
    </row>
    <row r="101" spans="2:8" ht="12.75">
      <c r="B101" s="206" t="s">
        <v>82</v>
      </c>
      <c r="C101" s="206"/>
      <c r="D101" s="206"/>
      <c r="E101" s="206"/>
      <c r="F101" s="206"/>
      <c r="G101" s="206"/>
      <c r="H101" s="206"/>
    </row>
    <row r="102" spans="2:8" ht="12.75">
      <c r="B102" s="206" t="s">
        <v>83</v>
      </c>
      <c r="C102" s="206"/>
      <c r="D102" s="206"/>
      <c r="E102" s="206"/>
      <c r="F102" s="206"/>
      <c r="G102" s="206"/>
      <c r="H102" s="206"/>
    </row>
    <row r="104" spans="2:8" s="12" customFormat="1" ht="12.75">
      <c r="B104" s="197" t="s">
        <v>40</v>
      </c>
      <c r="C104" s="198"/>
      <c r="D104" s="198"/>
      <c r="E104" s="198"/>
      <c r="F104" s="198"/>
      <c r="G104" s="198"/>
      <c r="H104" s="199"/>
    </row>
    <row r="105" spans="2:8" ht="12.75">
      <c r="B105" s="200"/>
      <c r="C105" s="201"/>
      <c r="D105" s="201"/>
      <c r="E105" s="201"/>
      <c r="F105" s="201"/>
      <c r="G105" s="201"/>
      <c r="H105" s="202"/>
    </row>
    <row r="106" spans="2:8" ht="12.75">
      <c r="B106" s="200"/>
      <c r="C106" s="201"/>
      <c r="D106" s="201"/>
      <c r="E106" s="201"/>
      <c r="F106" s="201"/>
      <c r="G106" s="201"/>
      <c r="H106" s="202"/>
    </row>
    <row r="107" spans="2:8" ht="12.75">
      <c r="B107" s="200"/>
      <c r="C107" s="201"/>
      <c r="D107" s="201"/>
      <c r="E107" s="201"/>
      <c r="F107" s="201"/>
      <c r="G107" s="201"/>
      <c r="H107" s="202"/>
    </row>
    <row r="108" spans="2:8" ht="12.75">
      <c r="B108" s="200"/>
      <c r="C108" s="201"/>
      <c r="D108" s="201"/>
      <c r="E108" s="201"/>
      <c r="F108" s="201"/>
      <c r="G108" s="201"/>
      <c r="H108" s="202"/>
    </row>
    <row r="109" spans="2:8" ht="12.75">
      <c r="B109" s="203"/>
      <c r="C109" s="204"/>
      <c r="D109" s="204"/>
      <c r="E109" s="204"/>
      <c r="F109" s="204"/>
      <c r="G109" s="204"/>
      <c r="H109" s="205"/>
    </row>
  </sheetData>
  <sheetProtection/>
  <mergeCells count="28">
    <mergeCell ref="B25:C25"/>
    <mergeCell ref="B8:C8"/>
    <mergeCell ref="B10:I10"/>
    <mergeCell ref="B11:I11"/>
    <mergeCell ref="C20:D20"/>
    <mergeCell ref="E20:F20"/>
    <mergeCell ref="B78:H82"/>
    <mergeCell ref="E70:E71"/>
    <mergeCell ref="E68:H68"/>
    <mergeCell ref="B32:H32"/>
    <mergeCell ref="B33:H33"/>
    <mergeCell ref="B34:H34"/>
    <mergeCell ref="B37:H37"/>
    <mergeCell ref="B38:H38"/>
    <mergeCell ref="B40:F40"/>
    <mergeCell ref="B63:H63"/>
    <mergeCell ref="B64:H64"/>
    <mergeCell ref="B65:H65"/>
    <mergeCell ref="B66:H66"/>
    <mergeCell ref="B104:H109"/>
    <mergeCell ref="B84:H84"/>
    <mergeCell ref="B85:H85"/>
    <mergeCell ref="B86:H86"/>
    <mergeCell ref="B87:H87"/>
    <mergeCell ref="B101:H101"/>
    <mergeCell ref="B102:H102"/>
    <mergeCell ref="B92:H93"/>
    <mergeCell ref="B98:H99"/>
  </mergeCells>
  <printOptions/>
  <pageMargins left="0.75" right="0.75" top="1" bottom="1" header="0.5" footer="0.5"/>
  <pageSetup horizontalDpi="200" verticalDpi="200" orientation="portrait" scale="82" r:id="rId1"/>
  <rowBreaks count="1" manualBreakCount="1">
    <brk id="61" min="1" max="8" man="1"/>
  </rowBreaks>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B2:O75"/>
  <sheetViews>
    <sheetView showGridLines="0" zoomScalePageLayoutView="0" workbookViewId="0" topLeftCell="A40">
      <selection activeCell="B69" sqref="B69:J75"/>
    </sheetView>
  </sheetViews>
  <sheetFormatPr defaultColWidth="9.140625" defaultRowHeight="12.75"/>
  <cols>
    <col min="1" max="1" width="9.140625" style="2" customWidth="1"/>
    <col min="2" max="2" width="9.8515625" style="2" customWidth="1"/>
    <col min="3" max="9" width="11.421875" style="2" customWidth="1"/>
    <col min="10" max="10" width="14.421875" style="2" customWidth="1"/>
    <col min="11" max="16" width="11.421875" style="2" customWidth="1"/>
    <col min="17" max="16384" width="9.140625" style="2" customWidth="1"/>
  </cols>
  <sheetData>
    <row r="1" s="1" customFormat="1" ht="12.75"/>
    <row r="2" ht="12.75">
      <c r="B2" s="44" t="s">
        <v>0</v>
      </c>
    </row>
    <row r="3" ht="12.75">
      <c r="B3" s="3" t="s">
        <v>1</v>
      </c>
    </row>
    <row r="4" ht="12.75">
      <c r="B4" s="43" t="s">
        <v>2</v>
      </c>
    </row>
    <row r="5" ht="12.75">
      <c r="B5" s="3" t="s">
        <v>134</v>
      </c>
    </row>
    <row r="6" ht="12.75">
      <c r="B6" s="4"/>
    </row>
    <row r="7" ht="12.75">
      <c r="B7" s="5" t="s">
        <v>39</v>
      </c>
    </row>
    <row r="9" spans="2:10" ht="12.75">
      <c r="B9" s="221" t="s">
        <v>25</v>
      </c>
      <c r="C9" s="221"/>
      <c r="D9" s="221"/>
      <c r="E9" s="221"/>
      <c r="F9" s="221"/>
      <c r="G9" s="221"/>
      <c r="H9" s="221"/>
      <c r="I9" s="221"/>
      <c r="J9" s="221"/>
    </row>
    <row r="10" spans="2:10" ht="12.75">
      <c r="B10" s="221"/>
      <c r="C10" s="221"/>
      <c r="D10" s="221"/>
      <c r="E10" s="221"/>
      <c r="F10" s="221"/>
      <c r="G10" s="221"/>
      <c r="H10" s="221"/>
      <c r="I10" s="221"/>
      <c r="J10" s="221"/>
    </row>
    <row r="11" spans="2:10" ht="12.75">
      <c r="B11" s="221" t="s">
        <v>3</v>
      </c>
      <c r="C11" s="221"/>
      <c r="D11" s="221"/>
      <c r="E11" s="221"/>
      <c r="F11" s="221"/>
      <c r="G11" s="221"/>
      <c r="H11" s="221"/>
      <c r="I11" s="221"/>
      <c r="J11" s="221"/>
    </row>
    <row r="12" spans="2:10" ht="12.75">
      <c r="B12" s="221" t="s">
        <v>4</v>
      </c>
      <c r="C12" s="221"/>
      <c r="D12" s="221"/>
      <c r="E12" s="221"/>
      <c r="F12" s="221"/>
      <c r="G12" s="221"/>
      <c r="H12" s="221"/>
      <c r="I12" s="221"/>
      <c r="J12" s="221"/>
    </row>
    <row r="13" spans="2:10" ht="12.75">
      <c r="B13" s="221" t="s">
        <v>26</v>
      </c>
      <c r="C13" s="221"/>
      <c r="D13" s="221"/>
      <c r="E13" s="221"/>
      <c r="F13" s="221"/>
      <c r="G13" s="221"/>
      <c r="H13" s="221"/>
      <c r="I13" s="221"/>
      <c r="J13" s="221"/>
    </row>
    <row r="14" spans="2:10" ht="12.75">
      <c r="B14" s="221" t="s">
        <v>27</v>
      </c>
      <c r="C14" s="221"/>
      <c r="D14" s="221"/>
      <c r="E14" s="221"/>
      <c r="F14" s="221"/>
      <c r="G14" s="221"/>
      <c r="H14" s="221"/>
      <c r="I14" s="221"/>
      <c r="J14" s="221"/>
    </row>
    <row r="15" spans="2:10" ht="7.5" customHeight="1">
      <c r="B15" s="154"/>
      <c r="C15" s="154"/>
      <c r="D15" s="154"/>
      <c r="E15" s="154"/>
      <c r="F15" s="154"/>
      <c r="G15" s="154"/>
      <c r="H15" s="154"/>
      <c r="I15" s="154"/>
      <c r="J15" s="154"/>
    </row>
    <row r="16" spans="2:10" ht="12.75">
      <c r="B16" s="155"/>
      <c r="C16" s="155" t="s">
        <v>5</v>
      </c>
      <c r="D16" s="156">
        <v>23.4</v>
      </c>
      <c r="E16" s="155"/>
      <c r="F16" s="155"/>
      <c r="G16" s="155"/>
      <c r="H16" s="155"/>
      <c r="I16" s="155"/>
      <c r="J16" s="155"/>
    </row>
    <row r="17" spans="2:10" ht="12.75">
      <c r="B17" s="155"/>
      <c r="C17" s="155" t="s">
        <v>6</v>
      </c>
      <c r="D17" s="157">
        <v>145</v>
      </c>
      <c r="E17" s="155"/>
      <c r="F17" s="155"/>
      <c r="G17" s="155"/>
      <c r="H17" s="155"/>
      <c r="I17" s="155"/>
      <c r="J17" s="155"/>
    </row>
    <row r="18" spans="2:10" ht="12.75">
      <c r="B18" s="155"/>
      <c r="C18" s="155" t="s">
        <v>7</v>
      </c>
      <c r="D18" s="157">
        <v>210.8</v>
      </c>
      <c r="E18" s="155"/>
      <c r="F18" s="155"/>
      <c r="G18" s="155"/>
      <c r="H18" s="155"/>
      <c r="I18" s="155"/>
      <c r="J18" s="155"/>
    </row>
    <row r="19" spans="2:10" ht="12.75">
      <c r="B19" s="155"/>
      <c r="C19" s="155" t="s">
        <v>8</v>
      </c>
      <c r="D19" s="157">
        <v>67.32</v>
      </c>
      <c r="E19" s="155"/>
      <c r="F19" s="155"/>
      <c r="G19" s="155"/>
      <c r="H19" s="155"/>
      <c r="I19" s="155"/>
      <c r="J19" s="155"/>
    </row>
    <row r="20" spans="2:10" ht="12.75">
      <c r="B20" s="155"/>
      <c r="C20" s="155"/>
      <c r="D20" s="157"/>
      <c r="E20" s="155"/>
      <c r="F20" s="155"/>
      <c r="G20" s="155"/>
      <c r="H20" s="155"/>
      <c r="I20" s="155"/>
      <c r="J20" s="155"/>
    </row>
    <row r="21" spans="2:10" ht="12.75">
      <c r="B21" s="221" t="s">
        <v>9</v>
      </c>
      <c r="C21" s="221"/>
      <c r="D21" s="221"/>
      <c r="E21" s="221"/>
      <c r="F21" s="221"/>
      <c r="G21" s="221"/>
      <c r="H21" s="221"/>
      <c r="I21" s="221"/>
      <c r="J21" s="221"/>
    </row>
    <row r="22" spans="2:10" ht="12.75">
      <c r="B22" s="221" t="s">
        <v>28</v>
      </c>
      <c r="C22" s="221"/>
      <c r="D22" s="221"/>
      <c r="E22" s="221"/>
      <c r="F22" s="221"/>
      <c r="G22" s="221"/>
      <c r="H22" s="221"/>
      <c r="I22" s="221"/>
      <c r="J22" s="221"/>
    </row>
    <row r="23" spans="2:10" ht="12.75">
      <c r="B23" s="221" t="s">
        <v>29</v>
      </c>
      <c r="C23" s="221"/>
      <c r="D23" s="221"/>
      <c r="E23" s="221"/>
      <c r="F23" s="221"/>
      <c r="G23" s="221"/>
      <c r="H23" s="221"/>
      <c r="I23" s="221"/>
      <c r="J23" s="221"/>
    </row>
    <row r="24" spans="2:10" ht="12.75">
      <c r="B24" s="221" t="s">
        <v>30</v>
      </c>
      <c r="C24" s="221"/>
      <c r="D24" s="221"/>
      <c r="E24" s="221"/>
      <c r="F24" s="221"/>
      <c r="G24" s="221"/>
      <c r="H24" s="221"/>
      <c r="I24" s="221"/>
      <c r="J24" s="221"/>
    </row>
    <row r="25" spans="2:10" ht="12.75">
      <c r="B25" s="221" t="s">
        <v>31</v>
      </c>
      <c r="C25" s="221"/>
      <c r="D25" s="221"/>
      <c r="E25" s="221"/>
      <c r="F25" s="221"/>
      <c r="G25" s="221"/>
      <c r="H25" s="221"/>
      <c r="I25" s="221"/>
      <c r="J25" s="221"/>
    </row>
    <row r="26" spans="2:10" ht="12.75">
      <c r="B26" s="221" t="s">
        <v>10</v>
      </c>
      <c r="C26" s="221"/>
      <c r="D26" s="221"/>
      <c r="E26" s="221"/>
      <c r="F26" s="221"/>
      <c r="G26" s="221"/>
      <c r="H26" s="221"/>
      <c r="I26" s="221"/>
      <c r="J26" s="221"/>
    </row>
    <row r="27" spans="2:10" ht="12.75">
      <c r="B27" s="221" t="s">
        <v>32</v>
      </c>
      <c r="C27" s="221"/>
      <c r="D27" s="221"/>
      <c r="E27" s="221"/>
      <c r="F27" s="221"/>
      <c r="G27" s="221"/>
      <c r="H27" s="221"/>
      <c r="I27" s="221"/>
      <c r="J27" s="221"/>
    </row>
    <row r="28" spans="2:10" ht="12.75">
      <c r="B28" s="221" t="s">
        <v>33</v>
      </c>
      <c r="C28" s="221"/>
      <c r="D28" s="221"/>
      <c r="E28" s="221"/>
      <c r="F28" s="221"/>
      <c r="G28" s="221"/>
      <c r="H28" s="221"/>
      <c r="I28" s="221"/>
      <c r="J28" s="221"/>
    </row>
    <row r="29" spans="2:10" ht="12.75">
      <c r="B29" s="221" t="s">
        <v>34</v>
      </c>
      <c r="C29" s="221"/>
      <c r="D29" s="221"/>
      <c r="E29" s="221"/>
      <c r="F29" s="221"/>
      <c r="G29" s="221"/>
      <c r="H29" s="221"/>
      <c r="I29" s="221"/>
      <c r="J29" s="221"/>
    </row>
    <row r="30" spans="2:10" ht="12.75">
      <c r="B30" s="221" t="s">
        <v>35</v>
      </c>
      <c r="C30" s="221"/>
      <c r="D30" s="221"/>
      <c r="E30" s="221"/>
      <c r="F30" s="221"/>
      <c r="G30" s="221"/>
      <c r="H30" s="221"/>
      <c r="I30" s="221"/>
      <c r="J30" s="221"/>
    </row>
    <row r="31" spans="2:10" ht="12.75">
      <c r="B31" s="221" t="s">
        <v>36</v>
      </c>
      <c r="C31" s="221"/>
      <c r="D31" s="221"/>
      <c r="E31" s="221"/>
      <c r="F31" s="221"/>
      <c r="G31" s="221"/>
      <c r="H31" s="221"/>
      <c r="I31" s="221"/>
      <c r="J31" s="221"/>
    </row>
    <row r="32" spans="2:10" ht="12.75">
      <c r="B32" s="221" t="s">
        <v>37</v>
      </c>
      <c r="C32" s="221"/>
      <c r="D32" s="221"/>
      <c r="E32" s="221"/>
      <c r="F32" s="221"/>
      <c r="G32" s="221"/>
      <c r="H32" s="221"/>
      <c r="I32" s="221"/>
      <c r="J32" s="221"/>
    </row>
    <row r="33" spans="2:10" ht="12.75">
      <c r="B33" s="221" t="s">
        <v>38</v>
      </c>
      <c r="C33" s="221"/>
      <c r="D33" s="221"/>
      <c r="E33" s="221"/>
      <c r="F33" s="221"/>
      <c r="G33" s="221"/>
      <c r="H33" s="221"/>
      <c r="I33" s="221"/>
      <c r="J33" s="221"/>
    </row>
    <row r="34" spans="2:10" ht="12.75">
      <c r="B34" s="158"/>
      <c r="C34" s="155"/>
      <c r="D34" s="155"/>
      <c r="E34" s="155"/>
      <c r="F34" s="155"/>
      <c r="G34" s="155"/>
      <c r="H34" s="155"/>
      <c r="I34" s="155"/>
      <c r="J34" s="155"/>
    </row>
    <row r="35" spans="2:10" ht="12.75">
      <c r="B35" s="159" t="s">
        <v>18</v>
      </c>
      <c r="C35" s="155"/>
      <c r="D35" s="155"/>
      <c r="E35" s="155"/>
      <c r="F35" s="155"/>
      <c r="G35" s="155"/>
      <c r="H35" s="155"/>
      <c r="I35" s="155"/>
      <c r="J35" s="155"/>
    </row>
    <row r="36" spans="2:10" ht="12.75">
      <c r="B36" s="155"/>
      <c r="C36" s="155"/>
      <c r="D36" s="155"/>
      <c r="E36" s="155"/>
      <c r="F36" s="155"/>
      <c r="G36" s="155"/>
      <c r="H36" s="155"/>
      <c r="I36" s="155"/>
      <c r="J36" s="155"/>
    </row>
    <row r="37" spans="2:10" ht="12.75">
      <c r="B37" s="212" t="s">
        <v>19</v>
      </c>
      <c r="C37" s="212"/>
      <c r="D37" s="212"/>
      <c r="E37" s="212"/>
      <c r="F37" s="212"/>
      <c r="G37" s="212"/>
      <c r="H37" s="212"/>
      <c r="I37" s="212"/>
      <c r="J37" s="212"/>
    </row>
    <row r="39" spans="2:10" ht="15">
      <c r="B39" s="222" t="s">
        <v>11</v>
      </c>
      <c r="C39" s="222"/>
      <c r="D39" s="222"/>
      <c r="E39" s="222"/>
      <c r="F39" s="222"/>
      <c r="G39" s="222"/>
      <c r="H39" s="222"/>
      <c r="I39" s="14"/>
      <c r="J39" s="14"/>
    </row>
    <row r="40" spans="2:10" ht="15">
      <c r="B40" s="222" t="s">
        <v>12</v>
      </c>
      <c r="C40" s="222"/>
      <c r="D40" s="222"/>
      <c r="E40" s="222"/>
      <c r="F40" s="222"/>
      <c r="G40" s="222"/>
      <c r="H40" s="222"/>
      <c r="I40" s="14"/>
      <c r="J40" s="14"/>
    </row>
    <row r="41" spans="2:10" ht="15.75" thickBot="1">
      <c r="B41" s="216">
        <v>40329</v>
      </c>
      <c r="C41" s="216"/>
      <c r="D41" s="216"/>
      <c r="E41" s="216"/>
      <c r="F41" s="216"/>
      <c r="G41" s="216"/>
      <c r="H41" s="216"/>
      <c r="I41" s="15"/>
      <c r="J41" s="15"/>
    </row>
    <row r="43" spans="2:8" s="8" customFormat="1" ht="12.75">
      <c r="B43" s="214" t="s">
        <v>13</v>
      </c>
      <c r="C43" s="214"/>
      <c r="D43" s="214"/>
      <c r="E43" s="214"/>
      <c r="F43" s="160"/>
      <c r="G43" s="16"/>
      <c r="H43" s="162">
        <v>8432.11</v>
      </c>
    </row>
    <row r="44" spans="2:10" s="8" customFormat="1" ht="12.75">
      <c r="B44" s="1" t="s">
        <v>20</v>
      </c>
      <c r="C44" s="218" t="s">
        <v>143</v>
      </c>
      <c r="D44" s="219"/>
      <c r="E44" s="220"/>
      <c r="F44" s="161"/>
      <c r="G44" s="162">
        <v>1250</v>
      </c>
      <c r="H44" s="18"/>
      <c r="J44" s="7"/>
    </row>
    <row r="45" spans="2:10" s="8" customFormat="1" ht="12.75">
      <c r="B45" s="1"/>
      <c r="C45" s="218" t="s">
        <v>153</v>
      </c>
      <c r="D45" s="219"/>
      <c r="E45" s="220"/>
      <c r="F45" s="161"/>
      <c r="G45" s="163">
        <v>123.45</v>
      </c>
      <c r="H45" s="168">
        <f>H43+G44+G45</f>
        <v>9805.560000000001</v>
      </c>
      <c r="J45" s="7"/>
    </row>
    <row r="46" spans="2:10" s="8" customFormat="1" ht="12.75">
      <c r="B46" s="1" t="s">
        <v>15</v>
      </c>
      <c r="C46" s="218" t="s">
        <v>144</v>
      </c>
      <c r="D46" s="219"/>
      <c r="E46" s="220"/>
      <c r="F46" s="161"/>
      <c r="G46" s="18"/>
      <c r="H46" s="18"/>
      <c r="J46" s="7"/>
    </row>
    <row r="47" spans="2:10" s="8" customFormat="1" ht="12.75">
      <c r="B47" s="1"/>
      <c r="C47" s="7"/>
      <c r="D47" s="208" t="s">
        <v>145</v>
      </c>
      <c r="E47" s="217"/>
      <c r="F47" s="160"/>
      <c r="G47" s="165">
        <v>23.4</v>
      </c>
      <c r="H47" s="18"/>
      <c r="J47" s="7"/>
    </row>
    <row r="48" spans="2:10" s="8" customFormat="1" ht="12.75">
      <c r="B48" s="7"/>
      <c r="C48" s="7"/>
      <c r="D48" s="208" t="s">
        <v>146</v>
      </c>
      <c r="E48" s="217"/>
      <c r="G48" s="164">
        <v>145</v>
      </c>
      <c r="H48" s="18"/>
      <c r="J48" s="7"/>
    </row>
    <row r="49" spans="2:10" s="8" customFormat="1" ht="12.75">
      <c r="B49" s="7"/>
      <c r="C49" s="7"/>
      <c r="D49" s="208" t="s">
        <v>147</v>
      </c>
      <c r="E49" s="217"/>
      <c r="G49" s="164">
        <v>210.8</v>
      </c>
      <c r="H49" s="18"/>
      <c r="J49" s="7"/>
    </row>
    <row r="50" spans="2:10" s="8" customFormat="1" ht="12.75">
      <c r="B50" s="7"/>
      <c r="C50" s="7"/>
      <c r="D50" s="208" t="s">
        <v>148</v>
      </c>
      <c r="E50" s="217"/>
      <c r="G50" s="166">
        <v>67.32</v>
      </c>
      <c r="H50" s="168">
        <f>(G47+G48+G49+G50)*-1</f>
        <v>-446.52000000000004</v>
      </c>
      <c r="J50" s="7"/>
    </row>
    <row r="51" spans="2:8" s="8" customFormat="1" ht="13.5" thickBot="1">
      <c r="B51" s="215" t="s">
        <v>16</v>
      </c>
      <c r="C51" s="215"/>
      <c r="D51" s="215"/>
      <c r="E51" s="215"/>
      <c r="G51" s="17"/>
      <c r="H51" s="167">
        <f>H45+H50</f>
        <v>9359.04</v>
      </c>
    </row>
    <row r="52" spans="7:12" s="8" customFormat="1" ht="13.5" thickTop="1">
      <c r="G52" s="17"/>
      <c r="H52" s="17"/>
      <c r="L52" s="9"/>
    </row>
    <row r="53" spans="2:8" s="8" customFormat="1" ht="12.75">
      <c r="B53" s="8" t="s">
        <v>17</v>
      </c>
      <c r="G53" s="17"/>
      <c r="H53" s="162">
        <v>9965.34</v>
      </c>
    </row>
    <row r="54" spans="2:8" s="8" customFormat="1" ht="12.75">
      <c r="B54" s="1" t="s">
        <v>14</v>
      </c>
      <c r="C54" s="218" t="s">
        <v>151</v>
      </c>
      <c r="D54" s="219"/>
      <c r="E54" s="220"/>
      <c r="F54" s="68"/>
      <c r="G54" s="162">
        <v>465</v>
      </c>
      <c r="H54" s="18"/>
    </row>
    <row r="55" spans="2:8" s="8" customFormat="1" ht="12.75">
      <c r="B55" s="1"/>
      <c r="C55" s="218" t="s">
        <v>152</v>
      </c>
      <c r="D55" s="219"/>
      <c r="E55" s="220"/>
      <c r="F55" s="68"/>
      <c r="G55" s="162">
        <v>54.6</v>
      </c>
      <c r="H55" s="168">
        <f>H53+G54+G55</f>
        <v>10484.94</v>
      </c>
    </row>
    <row r="56" spans="2:8" s="8" customFormat="1" ht="12.75">
      <c r="B56" s="1" t="s">
        <v>21</v>
      </c>
      <c r="C56" s="218" t="s">
        <v>149</v>
      </c>
      <c r="D56" s="219"/>
      <c r="E56" s="220"/>
      <c r="F56" s="68"/>
      <c r="G56" s="162">
        <v>166</v>
      </c>
      <c r="H56" s="18"/>
    </row>
    <row r="57" spans="2:8" s="8" customFormat="1" ht="12.75">
      <c r="B57" s="7"/>
      <c r="C57" s="218" t="s">
        <v>150</v>
      </c>
      <c r="D57" s="219"/>
      <c r="E57" s="220"/>
      <c r="F57" s="68"/>
      <c r="G57" s="162">
        <v>50</v>
      </c>
      <c r="H57" s="18"/>
    </row>
    <row r="58" spans="2:8" s="8" customFormat="1" ht="12.75">
      <c r="B58" s="7"/>
      <c r="C58" s="218" t="s">
        <v>154</v>
      </c>
      <c r="D58" s="219"/>
      <c r="E58" s="220"/>
      <c r="F58" s="68"/>
      <c r="G58" s="162">
        <v>909.9</v>
      </c>
      <c r="H58" s="168">
        <f>(G56+G57+G58)*-1</f>
        <v>-1125.9</v>
      </c>
    </row>
    <row r="59" spans="2:8" s="8" customFormat="1" ht="13.5" thickBot="1">
      <c r="B59" s="213" t="s">
        <v>16</v>
      </c>
      <c r="C59" s="213"/>
      <c r="D59" s="213"/>
      <c r="E59" s="213"/>
      <c r="G59" s="16"/>
      <c r="H59" s="167">
        <f>H55+H58</f>
        <v>9359.04</v>
      </c>
    </row>
    <row r="60" s="8" customFormat="1" ht="13.5" thickTop="1"/>
    <row r="61" spans="11:15" ht="12.75">
      <c r="K61" s="65"/>
      <c r="L61" s="65"/>
      <c r="M61" s="65"/>
      <c r="N61" s="65"/>
      <c r="O61" s="65"/>
    </row>
    <row r="62" spans="2:15" ht="12.75">
      <c r="B62" s="210"/>
      <c r="C62" s="210"/>
      <c r="D62" s="210"/>
      <c r="E62" s="210"/>
      <c r="F62" s="210"/>
      <c r="G62" s="210"/>
      <c r="H62" s="210"/>
      <c r="I62" s="210"/>
      <c r="J62" s="210"/>
      <c r="K62" s="65"/>
      <c r="L62" s="66"/>
      <c r="M62" s="66"/>
      <c r="N62" s="66"/>
      <c r="O62" s="65"/>
    </row>
    <row r="64" spans="2:10" ht="12.75">
      <c r="B64" s="206" t="s">
        <v>103</v>
      </c>
      <c r="C64" s="206"/>
      <c r="D64" s="206"/>
      <c r="E64" s="206"/>
      <c r="F64" s="206"/>
      <c r="G64" s="206"/>
      <c r="H64" s="206"/>
      <c r="I64" s="206"/>
      <c r="J64" s="206"/>
    </row>
    <row r="65" spans="2:10" ht="12.75">
      <c r="B65" s="206" t="s">
        <v>22</v>
      </c>
      <c r="C65" s="206"/>
      <c r="D65" s="206"/>
      <c r="E65" s="206"/>
      <c r="F65" s="206"/>
      <c r="G65" s="206"/>
      <c r="H65" s="206"/>
      <c r="I65" s="206"/>
      <c r="J65" s="206"/>
    </row>
    <row r="66" spans="2:10" ht="12.75">
      <c r="B66" s="206" t="s">
        <v>23</v>
      </c>
      <c r="C66" s="206"/>
      <c r="D66" s="206"/>
      <c r="E66" s="206"/>
      <c r="F66" s="206"/>
      <c r="G66" s="206"/>
      <c r="H66" s="206"/>
      <c r="I66" s="206"/>
      <c r="J66" s="206"/>
    </row>
    <row r="67" spans="2:10" ht="12.75">
      <c r="B67" s="206" t="s">
        <v>24</v>
      </c>
      <c r="C67" s="206"/>
      <c r="D67" s="206"/>
      <c r="E67" s="206"/>
      <c r="F67" s="206"/>
      <c r="G67" s="206"/>
      <c r="H67" s="206"/>
      <c r="I67" s="206"/>
      <c r="J67" s="206"/>
    </row>
    <row r="68" spans="2:10" ht="12.75">
      <c r="B68" s="211"/>
      <c r="C68" s="211"/>
      <c r="D68" s="211"/>
      <c r="E68" s="211"/>
      <c r="F68" s="211"/>
      <c r="G68" s="211"/>
      <c r="H68" s="211"/>
      <c r="I68" s="211"/>
      <c r="J68" s="211"/>
    </row>
    <row r="69" spans="2:12" ht="12.75">
      <c r="B69" s="197" t="s">
        <v>155</v>
      </c>
      <c r="C69" s="198"/>
      <c r="D69" s="198"/>
      <c r="E69" s="198"/>
      <c r="F69" s="198"/>
      <c r="G69" s="198"/>
      <c r="H69" s="198"/>
      <c r="I69" s="198"/>
      <c r="J69" s="199"/>
      <c r="K69" s="13"/>
      <c r="L69" s="13"/>
    </row>
    <row r="70" spans="2:12" ht="12.75">
      <c r="B70" s="200"/>
      <c r="C70" s="201"/>
      <c r="D70" s="201"/>
      <c r="E70" s="201"/>
      <c r="F70" s="201"/>
      <c r="G70" s="201"/>
      <c r="H70" s="201"/>
      <c r="I70" s="201"/>
      <c r="J70" s="202"/>
      <c r="K70" s="12"/>
      <c r="L70" s="12"/>
    </row>
    <row r="71" spans="2:12" ht="12.75">
      <c r="B71" s="200"/>
      <c r="C71" s="201"/>
      <c r="D71" s="201"/>
      <c r="E71" s="201"/>
      <c r="F71" s="201"/>
      <c r="G71" s="201"/>
      <c r="H71" s="201"/>
      <c r="I71" s="201"/>
      <c r="J71" s="202"/>
      <c r="K71" s="12"/>
      <c r="L71" s="12"/>
    </row>
    <row r="72" spans="2:10" ht="12.75">
      <c r="B72" s="200"/>
      <c r="C72" s="201"/>
      <c r="D72" s="201"/>
      <c r="E72" s="201"/>
      <c r="F72" s="201"/>
      <c r="G72" s="201"/>
      <c r="H72" s="201"/>
      <c r="I72" s="201"/>
      <c r="J72" s="202"/>
    </row>
    <row r="73" spans="2:10" ht="12.75">
      <c r="B73" s="200"/>
      <c r="C73" s="201"/>
      <c r="D73" s="201"/>
      <c r="E73" s="201"/>
      <c r="F73" s="201"/>
      <c r="G73" s="201"/>
      <c r="H73" s="201"/>
      <c r="I73" s="201"/>
      <c r="J73" s="202"/>
    </row>
    <row r="74" spans="2:10" ht="12.75">
      <c r="B74" s="200"/>
      <c r="C74" s="201"/>
      <c r="D74" s="201"/>
      <c r="E74" s="201"/>
      <c r="F74" s="201"/>
      <c r="G74" s="201"/>
      <c r="H74" s="201"/>
      <c r="I74" s="201"/>
      <c r="J74" s="202"/>
    </row>
    <row r="75" spans="2:10" ht="12.75">
      <c r="B75" s="203"/>
      <c r="C75" s="204"/>
      <c r="D75" s="204"/>
      <c r="E75" s="204"/>
      <c r="F75" s="204"/>
      <c r="G75" s="204"/>
      <c r="H75" s="204"/>
      <c r="I75" s="204"/>
      <c r="J75" s="205"/>
    </row>
  </sheetData>
  <sheetProtection/>
  <mergeCells count="45">
    <mergeCell ref="B69:J75"/>
    <mergeCell ref="B10:J10"/>
    <mergeCell ref="C55:E55"/>
    <mergeCell ref="C56:E56"/>
    <mergeCell ref="B22:J22"/>
    <mergeCell ref="B14:J14"/>
    <mergeCell ref="C58:E58"/>
    <mergeCell ref="D48:E48"/>
    <mergeCell ref="D49:E49"/>
    <mergeCell ref="D50:E50"/>
    <mergeCell ref="C54:E54"/>
    <mergeCell ref="B33:J33"/>
    <mergeCell ref="B32:J32"/>
    <mergeCell ref="B31:J31"/>
    <mergeCell ref="B9:J9"/>
    <mergeCell ref="B40:H40"/>
    <mergeCell ref="B39:H39"/>
    <mergeCell ref="B12:J12"/>
    <mergeCell ref="B11:J11"/>
    <mergeCell ref="B30:J30"/>
    <mergeCell ref="B29:J29"/>
    <mergeCell ref="B27:J27"/>
    <mergeCell ref="B28:J28"/>
    <mergeCell ref="B21:J21"/>
    <mergeCell ref="B13:J13"/>
    <mergeCell ref="B26:J26"/>
    <mergeCell ref="B25:J25"/>
    <mergeCell ref="B24:J24"/>
    <mergeCell ref="B23:J23"/>
    <mergeCell ref="B37:J37"/>
    <mergeCell ref="B59:E59"/>
    <mergeCell ref="B43:E43"/>
    <mergeCell ref="B51:E51"/>
    <mergeCell ref="B41:H41"/>
    <mergeCell ref="D47:E47"/>
    <mergeCell ref="C44:E44"/>
    <mergeCell ref="C45:E45"/>
    <mergeCell ref="C46:E46"/>
    <mergeCell ref="C57:E57"/>
    <mergeCell ref="B62:J62"/>
    <mergeCell ref="B68:J68"/>
    <mergeCell ref="B67:J67"/>
    <mergeCell ref="B66:J66"/>
    <mergeCell ref="B65:J65"/>
    <mergeCell ref="B64:J64"/>
  </mergeCells>
  <printOptions/>
  <pageMargins left="0.75" right="0.75" top="1" bottom="1" header="0.5" footer="0.5"/>
  <pageSetup horizontalDpi="200" verticalDpi="200" orientation="portrait" scale="79" r:id="rId1"/>
  <rowBreaks count="1" manualBreakCount="1">
    <brk id="60" min="1" max="10"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I19"/>
  <sheetViews>
    <sheetView zoomScalePageLayoutView="0" workbookViewId="0" topLeftCell="A1">
      <selection activeCell="C20" sqref="C20"/>
    </sheetView>
  </sheetViews>
  <sheetFormatPr defaultColWidth="9.140625" defaultRowHeight="12.75"/>
  <cols>
    <col min="1" max="1" width="8.57421875" style="0" customWidth="1"/>
    <col min="2" max="2" width="9.28125" style="0" customWidth="1"/>
    <col min="3" max="3" width="78.421875" style="0" customWidth="1"/>
    <col min="4" max="4" width="20.140625" style="0" customWidth="1"/>
    <col min="5" max="16" width="16.7109375" style="0" customWidth="1"/>
  </cols>
  <sheetData>
    <row r="1" ht="18" customHeight="1"/>
    <row r="2" ht="18" customHeight="1">
      <c r="A2" s="41" t="s">
        <v>85</v>
      </c>
    </row>
    <row r="3" ht="18" customHeight="1"/>
    <row r="4" spans="2:3" ht="18" customHeight="1">
      <c r="B4" s="223" t="s">
        <v>96</v>
      </c>
      <c r="C4" s="224"/>
    </row>
    <row r="5" spans="2:3" ht="18" customHeight="1">
      <c r="B5" s="224"/>
      <c r="C5" s="224"/>
    </row>
    <row r="6" spans="2:3" ht="18" customHeight="1">
      <c r="B6" s="224"/>
      <c r="C6" s="224"/>
    </row>
    <row r="7" spans="2:3" ht="33" customHeight="1">
      <c r="B7" s="224"/>
      <c r="C7" s="224"/>
    </row>
    <row r="8" ht="18" customHeight="1">
      <c r="B8" s="46"/>
    </row>
    <row r="9" spans="2:3" ht="18" customHeight="1">
      <c r="B9" s="46"/>
      <c r="C9" s="116" t="s">
        <v>97</v>
      </c>
    </row>
    <row r="10" spans="2:3" s="169" customFormat="1" ht="18" customHeight="1">
      <c r="B10" s="170"/>
      <c r="C10" s="115"/>
    </row>
    <row r="11" spans="2:3" ht="84" customHeight="1">
      <c r="B11" s="46"/>
      <c r="C11" s="171" t="s">
        <v>156</v>
      </c>
    </row>
    <row r="12" ht="18" customHeight="1">
      <c r="B12" s="46"/>
    </row>
    <row r="13" spans="2:3" ht="18" customHeight="1">
      <c r="B13" s="46"/>
      <c r="C13" s="116" t="s">
        <v>98</v>
      </c>
    </row>
    <row r="14" spans="2:3" s="169" customFormat="1" ht="18" customHeight="1">
      <c r="B14" s="170"/>
      <c r="C14" s="115"/>
    </row>
    <row r="15" spans="2:9" ht="81.75" customHeight="1">
      <c r="B15" s="46"/>
      <c r="C15" s="171" t="s">
        <v>157</v>
      </c>
      <c r="I15" s="47"/>
    </row>
    <row r="16" ht="18" customHeight="1"/>
    <row r="17" ht="18" customHeight="1">
      <c r="C17" s="116" t="s">
        <v>99</v>
      </c>
    </row>
    <row r="18" ht="18" customHeight="1"/>
    <row r="19" ht="90" customHeight="1">
      <c r="C19" s="171" t="s">
        <v>158</v>
      </c>
    </row>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80.25"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1">
    <mergeCell ref="B4:C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KShriver</dc:creator>
  <cp:keywords/>
  <dc:description/>
  <cp:lastModifiedBy>other</cp:lastModifiedBy>
  <cp:lastPrinted>2010-01-30T05:29:32Z</cp:lastPrinted>
  <dcterms:created xsi:type="dcterms:W3CDTF">1996-10-14T23:33:28Z</dcterms:created>
  <dcterms:modified xsi:type="dcterms:W3CDTF">2012-07-21T19:11:00Z</dcterms:modified>
  <cp:category/>
  <cp:version/>
  <cp:contentType/>
  <cp:contentStatus/>
</cp:coreProperties>
</file>