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9320" windowHeight="9690" activeTab="1"/>
  </bookViews>
  <sheets>
    <sheet name="Data" sheetId="1" r:id="rId1"/>
    <sheet name="Summar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2" l="1"/>
  <c r="B11" i="2"/>
  <c r="G11" i="2" s="1"/>
  <c r="G3" i="2" l="1"/>
  <c r="G4" i="2"/>
  <c r="G5" i="2"/>
  <c r="G6" i="2"/>
  <c r="G7" i="2"/>
  <c r="G56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3" i="1"/>
  <c r="H34" i="1"/>
  <c r="H35" i="1"/>
  <c r="H36" i="1"/>
  <c r="H37" i="1"/>
  <c r="H38" i="1"/>
  <c r="H39" i="1"/>
  <c r="H40" i="1"/>
  <c r="H41" i="1"/>
  <c r="H26" i="1"/>
  <c r="H27" i="1"/>
  <c r="H28" i="1"/>
  <c r="H29" i="1"/>
  <c r="H30" i="1"/>
  <c r="H31" i="1"/>
  <c r="H32" i="1"/>
  <c r="H20" i="1"/>
  <c r="H21" i="1"/>
  <c r="H22" i="1"/>
  <c r="H23" i="1"/>
  <c r="H24" i="1"/>
  <c r="H25" i="1"/>
  <c r="H16" i="1"/>
  <c r="H17" i="1"/>
  <c r="H18" i="1"/>
  <c r="H19" i="1"/>
  <c r="H12" i="1"/>
  <c r="H13" i="1"/>
  <c r="H14" i="1"/>
  <c r="H15" i="1"/>
  <c r="H6" i="1"/>
  <c r="H7" i="1"/>
  <c r="H8" i="1"/>
  <c r="H9" i="1"/>
  <c r="H10" i="1"/>
  <c r="H11" i="1"/>
  <c r="H4" i="1"/>
  <c r="H5" i="1"/>
  <c r="H3" i="1"/>
  <c r="H2" i="1"/>
  <c r="B56" i="1"/>
  <c r="C56" i="1"/>
  <c r="D56" i="1"/>
  <c r="E56" i="1"/>
  <c r="F56" i="1"/>
  <c r="H56" i="1" l="1"/>
  <c r="F57" i="1" s="1"/>
  <c r="G57" i="1" l="1"/>
  <c r="B57" i="1"/>
  <c r="C57" i="1"/>
  <c r="D57" i="1"/>
  <c r="E57" i="1"/>
</calcChain>
</file>

<file path=xl/sharedStrings.xml><?xml version="1.0" encoding="utf-8"?>
<sst xmlns="http://schemas.openxmlformats.org/spreadsheetml/2006/main" count="81" uniqueCount="57">
  <si>
    <t>Blue</t>
  </si>
  <si>
    <t>Orange</t>
  </si>
  <si>
    <t>Green</t>
  </si>
  <si>
    <t>Yellow</t>
  </si>
  <si>
    <t>Red</t>
  </si>
  <si>
    <t>Brown</t>
  </si>
  <si>
    <t>Num. of Candies in Bag</t>
  </si>
  <si>
    <t>Totals:</t>
  </si>
  <si>
    <t>Proportions:</t>
  </si>
  <si>
    <t>Point Estimate (P-hat)</t>
  </si>
  <si>
    <t>Claim (P)</t>
  </si>
  <si>
    <t>Null</t>
  </si>
  <si>
    <t>Alternative</t>
  </si>
  <si>
    <t>Critical Value</t>
  </si>
  <si>
    <t>Test Statistic</t>
  </si>
  <si>
    <t>Reject or Fail to Reject Ho (see pg. 386)</t>
  </si>
  <si>
    <t>Conclusion (use table on pg. 372)</t>
  </si>
  <si>
    <r>
      <t xml:space="preserve">Test the claim that the true proportion of </t>
    </r>
    <r>
      <rPr>
        <b/>
        <sz val="12"/>
        <color indexed="30"/>
        <rFont val="Calibri"/>
        <family val="2"/>
        <scheme val="minor"/>
      </rPr>
      <t>blue</t>
    </r>
    <r>
      <rPr>
        <sz val="12"/>
        <rFont val="Calibri"/>
        <family val="2"/>
        <scheme val="minor"/>
      </rPr>
      <t xml:space="preserve"> M&amp;Ms® candies is </t>
    </r>
    <r>
      <rPr>
        <b/>
        <sz val="12"/>
        <rFont val="Calibri"/>
        <family val="2"/>
        <scheme val="minor"/>
      </rPr>
      <t>0.24</t>
    </r>
    <r>
      <rPr>
        <sz val="12"/>
        <rFont val="Calibri"/>
        <family val="2"/>
        <scheme val="minor"/>
      </rPr>
      <t xml:space="preserve"> at alpha=0.05</t>
    </r>
  </si>
  <si>
    <t>P=0.24</t>
  </si>
  <si>
    <t>P≠.24</t>
  </si>
  <si>
    <r>
      <t xml:space="preserve">Test the claim that the true proportion of </t>
    </r>
    <r>
      <rPr>
        <b/>
        <sz val="12"/>
        <color indexed="51"/>
        <rFont val="Calibri"/>
        <family val="2"/>
        <scheme val="minor"/>
      </rPr>
      <t>orange</t>
    </r>
    <r>
      <rPr>
        <sz val="12"/>
        <rFont val="Calibri"/>
        <family val="2"/>
        <scheme val="minor"/>
      </rPr>
      <t xml:space="preserve"> M&amp;Ms® candies is </t>
    </r>
    <r>
      <rPr>
        <b/>
        <sz val="12"/>
        <rFont val="Calibri"/>
        <family val="2"/>
        <scheme val="minor"/>
      </rPr>
      <t>0.20</t>
    </r>
    <r>
      <rPr>
        <sz val="12"/>
        <rFont val="Calibri"/>
        <family val="2"/>
        <scheme val="minor"/>
      </rPr>
      <t xml:space="preserve"> at alpha=0.05</t>
    </r>
  </si>
  <si>
    <t>P=0.2</t>
  </si>
  <si>
    <t>P≠.20</t>
  </si>
  <si>
    <r>
      <t xml:space="preserve">Test the claim that the true proportion of </t>
    </r>
    <r>
      <rPr>
        <b/>
        <sz val="12"/>
        <color indexed="17"/>
        <rFont val="Calibri"/>
        <family val="2"/>
        <scheme val="minor"/>
      </rPr>
      <t>green</t>
    </r>
    <r>
      <rPr>
        <sz val="12"/>
        <rFont val="Calibri"/>
        <family val="2"/>
        <scheme val="minor"/>
      </rPr>
      <t xml:space="preserve"> M&amp;Ms® candies is </t>
    </r>
    <r>
      <rPr>
        <b/>
        <sz val="12"/>
        <rFont val="Calibri"/>
        <family val="2"/>
        <scheme val="minor"/>
      </rPr>
      <t>0.16</t>
    </r>
    <r>
      <rPr>
        <sz val="12"/>
        <rFont val="Calibri"/>
        <family val="2"/>
        <scheme val="minor"/>
      </rPr>
      <t xml:space="preserve"> at alpha=0.05</t>
    </r>
  </si>
  <si>
    <t>P=0.16</t>
  </si>
  <si>
    <t>P≠.16</t>
  </si>
  <si>
    <r>
      <t xml:space="preserve">Test the claim that the true proportion of </t>
    </r>
    <r>
      <rPr>
        <b/>
        <sz val="12"/>
        <color indexed="13"/>
        <rFont val="Calibri"/>
        <family val="2"/>
        <scheme val="minor"/>
      </rPr>
      <t>yellow</t>
    </r>
    <r>
      <rPr>
        <sz val="12"/>
        <rFont val="Calibri"/>
        <family val="2"/>
        <scheme val="minor"/>
      </rPr>
      <t xml:space="preserve"> M&amp;Ms® candies is </t>
    </r>
    <r>
      <rPr>
        <b/>
        <sz val="12"/>
        <rFont val="Calibri"/>
        <family val="2"/>
        <scheme val="minor"/>
      </rPr>
      <t>0.14</t>
    </r>
    <r>
      <rPr>
        <sz val="12"/>
        <rFont val="Calibri"/>
        <family val="2"/>
        <scheme val="minor"/>
      </rPr>
      <t xml:space="preserve"> at alpha=0.05</t>
    </r>
  </si>
  <si>
    <t>P=0.14</t>
  </si>
  <si>
    <t>P≠.14</t>
  </si>
  <si>
    <r>
      <t xml:space="preserve">Test the claim that the true proportion of </t>
    </r>
    <r>
      <rPr>
        <b/>
        <sz val="12"/>
        <color indexed="10"/>
        <rFont val="Calibri"/>
        <family val="2"/>
        <scheme val="minor"/>
      </rPr>
      <t>red</t>
    </r>
    <r>
      <rPr>
        <sz val="12"/>
        <rFont val="Calibri"/>
        <family val="2"/>
        <scheme val="minor"/>
      </rPr>
      <t xml:space="preserve"> M&amp;Ms® candies is </t>
    </r>
    <r>
      <rPr>
        <b/>
        <sz val="12"/>
        <rFont val="Calibri"/>
        <family val="2"/>
        <scheme val="minor"/>
      </rPr>
      <t>0.13</t>
    </r>
    <r>
      <rPr>
        <sz val="12"/>
        <rFont val="Calibri"/>
        <family val="2"/>
        <scheme val="minor"/>
      </rPr>
      <t xml:space="preserve"> at alpha=0.05</t>
    </r>
  </si>
  <si>
    <t>P=0.13</t>
  </si>
  <si>
    <t>P≠.13</t>
  </si>
  <si>
    <r>
      <t xml:space="preserve">Test the claim that the proportion of </t>
    </r>
    <r>
      <rPr>
        <b/>
        <sz val="12"/>
        <color indexed="60"/>
        <rFont val="Calibri"/>
        <family val="2"/>
        <scheme val="minor"/>
      </rPr>
      <t>brown</t>
    </r>
    <r>
      <rPr>
        <sz val="12"/>
        <rFont val="Calibri"/>
        <family val="2"/>
        <scheme val="minor"/>
      </rPr>
      <t xml:space="preserve"> M&amp;Ms® candies is </t>
    </r>
    <r>
      <rPr>
        <b/>
        <sz val="12"/>
        <rFont val="Calibri"/>
        <family val="2"/>
        <scheme val="minor"/>
      </rPr>
      <t>0.13</t>
    </r>
    <r>
      <rPr>
        <sz val="12"/>
        <rFont val="Calibri"/>
        <family val="2"/>
        <scheme val="minor"/>
      </rPr>
      <t xml:space="preserve"> at alpha=0.05</t>
    </r>
  </si>
  <si>
    <t>X-bar</t>
  </si>
  <si>
    <t>Mu</t>
  </si>
  <si>
    <r>
      <t xml:space="preserve">Test the claim that a 1.69 oz bag will contain </t>
    </r>
    <r>
      <rPr>
        <b/>
        <sz val="12"/>
        <rFont val="Calibri"/>
        <family val="2"/>
        <scheme val="minor"/>
      </rPr>
      <t>more than 54</t>
    </r>
    <r>
      <rPr>
        <sz val="12"/>
        <rFont val="Calibri"/>
        <family val="2"/>
        <scheme val="minor"/>
      </rPr>
      <t xml:space="preserve"> candies at alpha=0.01, sigma unknown</t>
    </r>
  </si>
  <si>
    <t>P &lt;= 54</t>
  </si>
  <si>
    <t>P &gt; 54</t>
  </si>
  <si>
    <t>Zc = 2.326</t>
  </si>
  <si>
    <t>Reject</t>
  </si>
  <si>
    <t>Not enough evidence supporting the claim</t>
  </si>
  <si>
    <t>n=</t>
  </si>
  <si>
    <t>This is a 2-tailed test Zc = +/-1.96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</si>
  <si>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</si>
  <si>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</si>
  <si>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</si>
  <si>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</si>
  <si>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</si>
  <si>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</si>
  <si>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</si>
  <si>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</si>
  <si>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</si>
  <si>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</si>
  <si>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</si>
  <si>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</si>
  <si>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</si>
  <si>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reject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</si>
</sst>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3"/>
      <name val="Arial"/>
      <family val="2"/>
    </font>
    <font>
      <b/>
      <sz val="12"/>
      <color indexed="17"/>
      <name val="Arial"/>
      <family val="2"/>
    </font>
    <font>
      <b/>
      <sz val="12"/>
      <color rgb="FFFFFF00"/>
      <name val="Arial"/>
      <family val="2"/>
    </font>
    <font>
      <b/>
      <sz val="12"/>
      <color indexed="10"/>
      <name val="Arial"/>
      <family val="2"/>
    </font>
    <font>
      <b/>
      <sz val="12"/>
      <color indexed="6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3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indexed="1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2"/>
      <name val="Arial"/>
      <family val="2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/>
    <xf numFmtId="0" fontId="9" fillId="0" borderId="0" xfId="0" applyFont="1"/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3" fillId="2" borderId="4" xfId="0" applyFont="1" applyFill="1" applyBorder="1" applyAlignment="1">
      <alignment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" fillId="0" borderId="0" xfId="0" applyFont="1"/>
    <xf numFmtId="0" fontId="22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5" xfId="0" applyFill="1" applyBorder="1" applyAlignment="1"/>
    <xf numFmtId="0" fontId="23" fillId="0" borderId="6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47625</xdr:rowOff>
        </xdr:from>
        <xdr:to>
          <xdr:col>0</xdr:col>
          <xdr:colOff>1504950</xdr:colOff>
          <xdr:row>0</xdr:row>
          <xdr:rowOff>666750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9</xdr:row>
          <xdr:rowOff>85725</xdr:rowOff>
        </xdr:from>
        <xdr:to>
          <xdr:col>0</xdr:col>
          <xdr:colOff>2162175</xdr:colOff>
          <xdr:row>9</xdr:row>
          <xdr:rowOff>628650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1" workbookViewId="0">
      <selection activeCell="H59" sqref="H59"/>
    </sheetView>
  </sheetViews>
  <sheetFormatPr defaultRowHeight="15" x14ac:dyDescent="0.25"/>
  <cols>
    <col min="1" max="1" width="12.28515625" customWidth="1"/>
    <col min="2" max="2" width="9.140625" customWidth="1"/>
    <col min="8" max="8" width="13.140625" customWidth="1"/>
    <col min="11" max="11" width="18.140625" bestFit="1" customWidth="1"/>
  </cols>
  <sheetData>
    <row r="1" spans="2:8" ht="47.25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28" t="s">
        <v>6</v>
      </c>
    </row>
    <row r="2" spans="2:8" x14ac:dyDescent="0.25">
      <c r="B2" s="25">
        <v>14</v>
      </c>
      <c r="C2" s="25">
        <v>9</v>
      </c>
      <c r="D2" s="25">
        <v>17</v>
      </c>
      <c r="E2" s="25">
        <v>5</v>
      </c>
      <c r="F2" s="25">
        <v>9</v>
      </c>
      <c r="G2" s="25">
        <v>2</v>
      </c>
      <c r="H2">
        <f t="shared" ref="H2:H33" si="0">SUM(B2:G2)</f>
        <v>56</v>
      </c>
    </row>
    <row r="3" spans="2:8" x14ac:dyDescent="0.25">
      <c r="B3" s="25">
        <v>15</v>
      </c>
      <c r="C3" s="25">
        <v>14</v>
      </c>
      <c r="D3" s="25">
        <v>2</v>
      </c>
      <c r="E3" s="25">
        <v>5</v>
      </c>
      <c r="F3" s="25">
        <v>6</v>
      </c>
      <c r="G3" s="25">
        <v>10</v>
      </c>
      <c r="H3">
        <f t="shared" si="0"/>
        <v>52</v>
      </c>
    </row>
    <row r="4" spans="2:8" x14ac:dyDescent="0.25">
      <c r="B4" s="25">
        <v>19</v>
      </c>
      <c r="C4" s="25">
        <v>14</v>
      </c>
      <c r="D4" s="25">
        <v>2</v>
      </c>
      <c r="E4" s="25">
        <v>10</v>
      </c>
      <c r="F4" s="25">
        <v>3</v>
      </c>
      <c r="G4" s="25">
        <v>8</v>
      </c>
      <c r="H4">
        <f t="shared" si="0"/>
        <v>56</v>
      </c>
    </row>
    <row r="5" spans="2:8" x14ac:dyDescent="0.25">
      <c r="B5" s="26">
        <v>9</v>
      </c>
      <c r="C5" s="26">
        <v>13</v>
      </c>
      <c r="D5" s="26">
        <v>4</v>
      </c>
      <c r="E5" s="26">
        <v>12</v>
      </c>
      <c r="F5" s="26">
        <v>9</v>
      </c>
      <c r="G5" s="26">
        <v>6</v>
      </c>
      <c r="H5">
        <f t="shared" si="0"/>
        <v>53</v>
      </c>
    </row>
    <row r="6" spans="2:8" x14ac:dyDescent="0.25">
      <c r="B6" s="26">
        <v>12</v>
      </c>
      <c r="C6" s="26">
        <v>13</v>
      </c>
      <c r="D6" s="26">
        <v>4</v>
      </c>
      <c r="E6" s="26">
        <v>10</v>
      </c>
      <c r="F6" s="26">
        <v>7</v>
      </c>
      <c r="G6" s="26">
        <v>7</v>
      </c>
      <c r="H6">
        <f t="shared" si="0"/>
        <v>53</v>
      </c>
    </row>
    <row r="7" spans="2:8" x14ac:dyDescent="0.25">
      <c r="B7" s="26">
        <v>18</v>
      </c>
      <c r="C7" s="26">
        <v>10</v>
      </c>
      <c r="D7" s="26">
        <v>8</v>
      </c>
      <c r="E7" s="26">
        <v>4</v>
      </c>
      <c r="F7" s="26">
        <v>11</v>
      </c>
      <c r="G7" s="26">
        <v>5</v>
      </c>
      <c r="H7">
        <f t="shared" si="0"/>
        <v>56</v>
      </c>
    </row>
    <row r="8" spans="2:8" x14ac:dyDescent="0.25">
      <c r="B8" s="26">
        <v>12</v>
      </c>
      <c r="C8" s="26">
        <v>17</v>
      </c>
      <c r="D8" s="26">
        <v>3</v>
      </c>
      <c r="E8" s="26">
        <v>12</v>
      </c>
      <c r="F8" s="26">
        <v>7</v>
      </c>
      <c r="G8" s="26">
        <v>4</v>
      </c>
      <c r="H8">
        <f t="shared" si="0"/>
        <v>55</v>
      </c>
    </row>
    <row r="9" spans="2:8" x14ac:dyDescent="0.25">
      <c r="B9" s="26">
        <v>7</v>
      </c>
      <c r="C9" s="26">
        <v>14</v>
      </c>
      <c r="D9" s="26">
        <v>13</v>
      </c>
      <c r="E9" s="26">
        <v>5</v>
      </c>
      <c r="F9" s="26">
        <v>11</v>
      </c>
      <c r="G9" s="26">
        <v>7</v>
      </c>
      <c r="H9">
        <f t="shared" si="0"/>
        <v>57</v>
      </c>
    </row>
    <row r="10" spans="2:8" x14ac:dyDescent="0.25">
      <c r="B10" s="26">
        <v>7</v>
      </c>
      <c r="C10" s="26">
        <v>13</v>
      </c>
      <c r="D10" s="26">
        <v>16</v>
      </c>
      <c r="E10" s="26">
        <v>4</v>
      </c>
      <c r="F10" s="26">
        <v>5</v>
      </c>
      <c r="G10" s="26">
        <v>12</v>
      </c>
      <c r="H10">
        <f t="shared" si="0"/>
        <v>57</v>
      </c>
    </row>
    <row r="11" spans="2:8" x14ac:dyDescent="0.25">
      <c r="B11" s="26">
        <v>14</v>
      </c>
      <c r="C11" s="26">
        <v>19</v>
      </c>
      <c r="D11" s="26">
        <v>5</v>
      </c>
      <c r="E11" s="26">
        <v>7</v>
      </c>
      <c r="F11" s="26">
        <v>4</v>
      </c>
      <c r="G11" s="26">
        <v>7</v>
      </c>
      <c r="H11">
        <f t="shared" si="0"/>
        <v>56</v>
      </c>
    </row>
    <row r="12" spans="2:8" x14ac:dyDescent="0.25">
      <c r="B12" s="26">
        <v>17</v>
      </c>
      <c r="C12" s="26">
        <v>20</v>
      </c>
      <c r="D12" s="26">
        <v>4</v>
      </c>
      <c r="E12" s="26">
        <v>2</v>
      </c>
      <c r="F12" s="26">
        <v>4</v>
      </c>
      <c r="G12" s="26">
        <v>7</v>
      </c>
      <c r="H12">
        <f t="shared" si="0"/>
        <v>54</v>
      </c>
    </row>
    <row r="13" spans="2:8" x14ac:dyDescent="0.25">
      <c r="B13" s="26">
        <v>14</v>
      </c>
      <c r="C13" s="26">
        <v>12</v>
      </c>
      <c r="D13" s="26">
        <v>9</v>
      </c>
      <c r="E13" s="26">
        <v>4</v>
      </c>
      <c r="F13" s="26">
        <v>11</v>
      </c>
      <c r="G13" s="26">
        <v>5</v>
      </c>
      <c r="H13">
        <f t="shared" si="0"/>
        <v>55</v>
      </c>
    </row>
    <row r="14" spans="2:8" x14ac:dyDescent="0.25">
      <c r="B14" s="26">
        <v>9</v>
      </c>
      <c r="C14" s="26">
        <v>16</v>
      </c>
      <c r="D14" s="26">
        <v>3</v>
      </c>
      <c r="E14" s="26">
        <v>7</v>
      </c>
      <c r="F14" s="26">
        <v>9</v>
      </c>
      <c r="G14" s="26">
        <v>11</v>
      </c>
      <c r="H14">
        <f t="shared" si="0"/>
        <v>55</v>
      </c>
    </row>
    <row r="15" spans="2:8" x14ac:dyDescent="0.25">
      <c r="B15" s="26">
        <v>18</v>
      </c>
      <c r="C15" s="26">
        <v>18</v>
      </c>
      <c r="D15" s="26">
        <v>4</v>
      </c>
      <c r="E15" s="26">
        <v>2</v>
      </c>
      <c r="F15" s="26">
        <v>7</v>
      </c>
      <c r="G15" s="26">
        <v>7</v>
      </c>
      <c r="H15">
        <f t="shared" si="0"/>
        <v>56</v>
      </c>
    </row>
    <row r="16" spans="2:8" x14ac:dyDescent="0.25">
      <c r="B16" s="26">
        <v>9</v>
      </c>
      <c r="C16" s="26">
        <v>11</v>
      </c>
      <c r="D16" s="26">
        <v>16</v>
      </c>
      <c r="E16" s="26">
        <v>3</v>
      </c>
      <c r="F16" s="26">
        <v>10</v>
      </c>
      <c r="G16" s="26">
        <v>4</v>
      </c>
      <c r="H16">
        <f t="shared" si="0"/>
        <v>53</v>
      </c>
    </row>
    <row r="17" spans="2:8" x14ac:dyDescent="0.25">
      <c r="B17" s="26">
        <v>12</v>
      </c>
      <c r="C17" s="26">
        <v>17</v>
      </c>
      <c r="D17" s="26">
        <v>3</v>
      </c>
      <c r="E17" s="26">
        <v>12</v>
      </c>
      <c r="F17" s="26">
        <v>7</v>
      </c>
      <c r="G17" s="26">
        <v>4</v>
      </c>
      <c r="H17">
        <f t="shared" si="0"/>
        <v>55</v>
      </c>
    </row>
    <row r="18" spans="2:8" x14ac:dyDescent="0.25">
      <c r="B18" s="26">
        <v>7</v>
      </c>
      <c r="C18" s="26">
        <v>14</v>
      </c>
      <c r="D18" s="26">
        <v>13</v>
      </c>
      <c r="E18" s="26">
        <v>5</v>
      </c>
      <c r="F18" s="26">
        <v>11</v>
      </c>
      <c r="G18" s="26">
        <v>7</v>
      </c>
      <c r="H18">
        <f t="shared" si="0"/>
        <v>57</v>
      </c>
    </row>
    <row r="19" spans="2:8" x14ac:dyDescent="0.25">
      <c r="B19" s="26">
        <v>7</v>
      </c>
      <c r="C19" s="26">
        <v>13</v>
      </c>
      <c r="D19" s="26">
        <v>16</v>
      </c>
      <c r="E19" s="26">
        <v>4</v>
      </c>
      <c r="F19" s="26">
        <v>5</v>
      </c>
      <c r="G19" s="26">
        <v>12</v>
      </c>
      <c r="H19">
        <f t="shared" si="0"/>
        <v>57</v>
      </c>
    </row>
    <row r="20" spans="2:8" x14ac:dyDescent="0.25">
      <c r="B20" s="27">
        <v>9</v>
      </c>
      <c r="C20" s="27">
        <v>12</v>
      </c>
      <c r="D20" s="27">
        <v>5</v>
      </c>
      <c r="E20" s="27">
        <v>9</v>
      </c>
      <c r="F20" s="27">
        <v>13</v>
      </c>
      <c r="G20" s="27">
        <v>7</v>
      </c>
      <c r="H20">
        <f t="shared" si="0"/>
        <v>55</v>
      </c>
    </row>
    <row r="21" spans="2:8" x14ac:dyDescent="0.25">
      <c r="B21" s="27">
        <v>5</v>
      </c>
      <c r="C21" s="27">
        <v>10</v>
      </c>
      <c r="D21" s="27">
        <v>17</v>
      </c>
      <c r="E21" s="27">
        <v>3</v>
      </c>
      <c r="F21" s="27">
        <v>10</v>
      </c>
      <c r="G21" s="27">
        <v>11</v>
      </c>
      <c r="H21">
        <f t="shared" si="0"/>
        <v>56</v>
      </c>
    </row>
    <row r="22" spans="2:8" x14ac:dyDescent="0.25">
      <c r="B22" s="27">
        <v>9</v>
      </c>
      <c r="C22" s="27">
        <v>11</v>
      </c>
      <c r="D22" s="27">
        <v>13</v>
      </c>
      <c r="E22" s="27">
        <v>5</v>
      </c>
      <c r="F22" s="27">
        <v>10</v>
      </c>
      <c r="G22" s="27">
        <v>7</v>
      </c>
      <c r="H22">
        <f t="shared" si="0"/>
        <v>55</v>
      </c>
    </row>
    <row r="23" spans="2:8" x14ac:dyDescent="0.25">
      <c r="B23" s="26">
        <v>12</v>
      </c>
      <c r="C23" s="26">
        <v>9</v>
      </c>
      <c r="D23" s="26">
        <v>11</v>
      </c>
      <c r="E23" s="26">
        <v>7</v>
      </c>
      <c r="F23" s="26">
        <v>6</v>
      </c>
      <c r="G23" s="26">
        <v>11</v>
      </c>
      <c r="H23">
        <f t="shared" si="0"/>
        <v>56</v>
      </c>
    </row>
    <row r="24" spans="2:8" x14ac:dyDescent="0.25">
      <c r="B24" s="26">
        <v>10</v>
      </c>
      <c r="C24" s="26">
        <v>10</v>
      </c>
      <c r="D24" s="26">
        <v>10</v>
      </c>
      <c r="E24" s="26">
        <v>9</v>
      </c>
      <c r="F24" s="26">
        <v>5</v>
      </c>
      <c r="G24" s="26">
        <v>12</v>
      </c>
      <c r="H24">
        <f t="shared" si="0"/>
        <v>56</v>
      </c>
    </row>
    <row r="25" spans="2:8" x14ac:dyDescent="0.25">
      <c r="B25" s="26">
        <v>11</v>
      </c>
      <c r="C25" s="26">
        <v>8</v>
      </c>
      <c r="D25" s="26">
        <v>12</v>
      </c>
      <c r="E25" s="26">
        <v>8</v>
      </c>
      <c r="F25" s="26">
        <v>5</v>
      </c>
      <c r="G25" s="26">
        <v>12</v>
      </c>
      <c r="H25">
        <f t="shared" si="0"/>
        <v>56</v>
      </c>
    </row>
    <row r="26" spans="2:8" x14ac:dyDescent="0.25">
      <c r="B26" s="26">
        <v>15</v>
      </c>
      <c r="C26" s="26">
        <v>18</v>
      </c>
      <c r="D26" s="26">
        <v>4</v>
      </c>
      <c r="E26" s="26">
        <v>6</v>
      </c>
      <c r="F26" s="26">
        <v>5</v>
      </c>
      <c r="G26" s="26">
        <v>8</v>
      </c>
      <c r="H26">
        <f t="shared" si="0"/>
        <v>56</v>
      </c>
    </row>
    <row r="27" spans="2:8" x14ac:dyDescent="0.25">
      <c r="B27" s="26">
        <v>12</v>
      </c>
      <c r="C27" s="26">
        <v>18</v>
      </c>
      <c r="D27" s="26">
        <v>7</v>
      </c>
      <c r="E27" s="26">
        <v>5</v>
      </c>
      <c r="F27" s="26">
        <v>8</v>
      </c>
      <c r="G27" s="26">
        <v>7</v>
      </c>
      <c r="H27">
        <f t="shared" si="0"/>
        <v>57</v>
      </c>
    </row>
    <row r="28" spans="2:8" x14ac:dyDescent="0.25">
      <c r="B28" s="26">
        <v>7</v>
      </c>
      <c r="C28" s="26">
        <v>5</v>
      </c>
      <c r="D28" s="26">
        <v>10</v>
      </c>
      <c r="E28" s="26">
        <v>14</v>
      </c>
      <c r="F28" s="26">
        <v>9</v>
      </c>
      <c r="G28" s="26">
        <v>12</v>
      </c>
      <c r="H28">
        <f t="shared" si="0"/>
        <v>57</v>
      </c>
    </row>
    <row r="29" spans="2:8" x14ac:dyDescent="0.25">
      <c r="B29" s="26">
        <v>9</v>
      </c>
      <c r="C29" s="26">
        <v>12</v>
      </c>
      <c r="D29" s="26">
        <v>14</v>
      </c>
      <c r="E29" s="26">
        <v>7</v>
      </c>
      <c r="F29" s="26">
        <v>10</v>
      </c>
      <c r="G29" s="26">
        <v>4</v>
      </c>
      <c r="H29">
        <f t="shared" si="0"/>
        <v>56</v>
      </c>
    </row>
    <row r="30" spans="2:8" x14ac:dyDescent="0.25">
      <c r="B30" s="26">
        <v>13</v>
      </c>
      <c r="C30" s="26">
        <v>15</v>
      </c>
      <c r="D30" s="26">
        <v>11</v>
      </c>
      <c r="E30" s="26">
        <v>2</v>
      </c>
      <c r="F30" s="26">
        <v>11</v>
      </c>
      <c r="G30" s="26">
        <v>4</v>
      </c>
      <c r="H30">
        <f t="shared" si="0"/>
        <v>56</v>
      </c>
    </row>
    <row r="31" spans="2:8" x14ac:dyDescent="0.25">
      <c r="B31" s="26">
        <v>10</v>
      </c>
      <c r="C31" s="26">
        <v>9</v>
      </c>
      <c r="D31" s="26">
        <v>18</v>
      </c>
      <c r="E31" s="26">
        <v>7</v>
      </c>
      <c r="F31" s="26">
        <v>6</v>
      </c>
      <c r="G31" s="26">
        <v>6</v>
      </c>
      <c r="H31">
        <f t="shared" si="0"/>
        <v>56</v>
      </c>
    </row>
    <row r="32" spans="2:8" x14ac:dyDescent="0.25">
      <c r="B32" s="26">
        <v>12</v>
      </c>
      <c r="C32" s="26">
        <v>12</v>
      </c>
      <c r="D32" s="26">
        <v>5</v>
      </c>
      <c r="E32" s="26">
        <v>10</v>
      </c>
      <c r="F32" s="26">
        <v>11</v>
      </c>
      <c r="G32" s="26">
        <v>9</v>
      </c>
      <c r="H32">
        <f t="shared" si="0"/>
        <v>59</v>
      </c>
    </row>
    <row r="33" spans="2:8" x14ac:dyDescent="0.25">
      <c r="B33" s="26">
        <v>6</v>
      </c>
      <c r="C33" s="26">
        <v>12</v>
      </c>
      <c r="D33" s="26">
        <v>14</v>
      </c>
      <c r="E33" s="26">
        <v>8</v>
      </c>
      <c r="F33" s="26">
        <v>7</v>
      </c>
      <c r="G33" s="26">
        <v>6</v>
      </c>
      <c r="H33">
        <f t="shared" si="0"/>
        <v>53</v>
      </c>
    </row>
    <row r="34" spans="2:8" x14ac:dyDescent="0.25">
      <c r="B34" s="26">
        <v>11</v>
      </c>
      <c r="C34" s="26">
        <v>15</v>
      </c>
      <c r="D34" s="26">
        <v>8</v>
      </c>
      <c r="E34" s="26">
        <v>7</v>
      </c>
      <c r="F34" s="26">
        <v>8</v>
      </c>
      <c r="G34" s="26">
        <v>8</v>
      </c>
      <c r="H34">
        <f t="shared" ref="H34:H55" si="1">SUM(B34:G34)</f>
        <v>57</v>
      </c>
    </row>
    <row r="35" spans="2:8" x14ac:dyDescent="0.25">
      <c r="B35" s="26">
        <v>13</v>
      </c>
      <c r="C35" s="26">
        <v>11</v>
      </c>
      <c r="D35" s="26">
        <v>7</v>
      </c>
      <c r="E35" s="26">
        <v>3</v>
      </c>
      <c r="F35" s="26">
        <v>15</v>
      </c>
      <c r="G35" s="26">
        <v>6</v>
      </c>
      <c r="H35">
        <f t="shared" si="1"/>
        <v>55</v>
      </c>
    </row>
    <row r="36" spans="2:8" x14ac:dyDescent="0.25">
      <c r="B36" s="26">
        <v>11</v>
      </c>
      <c r="C36" s="26">
        <v>6</v>
      </c>
      <c r="D36" s="26">
        <v>8</v>
      </c>
      <c r="E36" s="26">
        <v>10</v>
      </c>
      <c r="F36" s="26">
        <v>8</v>
      </c>
      <c r="G36" s="26">
        <v>10</v>
      </c>
      <c r="H36">
        <f t="shared" si="1"/>
        <v>53</v>
      </c>
    </row>
    <row r="37" spans="2:8" x14ac:dyDescent="0.25">
      <c r="B37" s="26">
        <v>8</v>
      </c>
      <c r="C37" s="26">
        <v>15</v>
      </c>
      <c r="D37" s="26">
        <v>8</v>
      </c>
      <c r="E37" s="26">
        <v>8</v>
      </c>
      <c r="F37" s="26">
        <v>7</v>
      </c>
      <c r="G37" s="26">
        <v>8</v>
      </c>
      <c r="H37">
        <f t="shared" si="1"/>
        <v>54</v>
      </c>
    </row>
    <row r="38" spans="2:8" x14ac:dyDescent="0.25">
      <c r="B38" s="26">
        <v>15</v>
      </c>
      <c r="C38" s="26">
        <v>9</v>
      </c>
      <c r="D38" s="26">
        <v>14</v>
      </c>
      <c r="E38" s="26">
        <v>6</v>
      </c>
      <c r="F38" s="26">
        <v>7</v>
      </c>
      <c r="G38" s="26">
        <v>5</v>
      </c>
      <c r="H38">
        <f t="shared" si="1"/>
        <v>56</v>
      </c>
    </row>
    <row r="39" spans="2:8" x14ac:dyDescent="0.25">
      <c r="B39" s="26">
        <v>10</v>
      </c>
      <c r="C39" s="26">
        <v>10</v>
      </c>
      <c r="D39" s="26">
        <v>9</v>
      </c>
      <c r="E39" s="26">
        <v>10</v>
      </c>
      <c r="F39" s="26">
        <v>7</v>
      </c>
      <c r="G39" s="26">
        <v>10</v>
      </c>
      <c r="H39">
        <f t="shared" si="1"/>
        <v>56</v>
      </c>
    </row>
    <row r="40" spans="2:8" x14ac:dyDescent="0.25">
      <c r="B40" s="26">
        <v>9</v>
      </c>
      <c r="C40" s="26">
        <v>7</v>
      </c>
      <c r="D40" s="26">
        <v>11</v>
      </c>
      <c r="E40" s="26">
        <v>8</v>
      </c>
      <c r="F40" s="26">
        <v>7</v>
      </c>
      <c r="G40" s="26">
        <v>13</v>
      </c>
      <c r="H40">
        <f t="shared" si="1"/>
        <v>55</v>
      </c>
    </row>
    <row r="41" spans="2:8" x14ac:dyDescent="0.25">
      <c r="B41" s="26">
        <v>16</v>
      </c>
      <c r="C41" s="26">
        <v>14</v>
      </c>
      <c r="D41" s="26">
        <v>8</v>
      </c>
      <c r="E41" s="26">
        <v>7</v>
      </c>
      <c r="F41" s="26">
        <v>5</v>
      </c>
      <c r="G41" s="26">
        <v>8</v>
      </c>
      <c r="H41">
        <f t="shared" si="1"/>
        <v>58</v>
      </c>
    </row>
    <row r="42" spans="2:8" x14ac:dyDescent="0.25">
      <c r="B42" s="26">
        <v>14</v>
      </c>
      <c r="C42" s="26">
        <v>15</v>
      </c>
      <c r="D42" s="26">
        <v>11</v>
      </c>
      <c r="E42" s="26">
        <v>5</v>
      </c>
      <c r="F42" s="26">
        <v>8</v>
      </c>
      <c r="G42" s="26">
        <v>5</v>
      </c>
      <c r="H42">
        <f t="shared" si="1"/>
        <v>58</v>
      </c>
    </row>
    <row r="43" spans="2:8" x14ac:dyDescent="0.25">
      <c r="B43" s="26">
        <v>16</v>
      </c>
      <c r="C43" s="26">
        <v>13</v>
      </c>
      <c r="D43" s="26">
        <v>7</v>
      </c>
      <c r="E43" s="26">
        <v>5</v>
      </c>
      <c r="F43" s="26">
        <v>11</v>
      </c>
      <c r="G43" s="26">
        <v>6</v>
      </c>
      <c r="H43">
        <f t="shared" si="1"/>
        <v>58</v>
      </c>
    </row>
    <row r="44" spans="2:8" x14ac:dyDescent="0.25">
      <c r="B44" s="26">
        <v>20</v>
      </c>
      <c r="C44" s="26">
        <v>14</v>
      </c>
      <c r="D44" s="26">
        <v>6</v>
      </c>
      <c r="E44" s="26">
        <v>3</v>
      </c>
      <c r="F44" s="26">
        <v>8</v>
      </c>
      <c r="G44" s="26">
        <v>6</v>
      </c>
      <c r="H44">
        <f t="shared" si="1"/>
        <v>57</v>
      </c>
    </row>
    <row r="45" spans="2:8" x14ac:dyDescent="0.25">
      <c r="B45" s="26">
        <v>18</v>
      </c>
      <c r="C45" s="26">
        <v>5</v>
      </c>
      <c r="D45" s="26">
        <v>9</v>
      </c>
      <c r="E45" s="26">
        <v>9</v>
      </c>
      <c r="F45" s="26">
        <v>9</v>
      </c>
      <c r="G45" s="26">
        <v>7</v>
      </c>
      <c r="H45">
        <f t="shared" si="1"/>
        <v>57</v>
      </c>
    </row>
    <row r="46" spans="2:8" x14ac:dyDescent="0.25">
      <c r="B46" s="26">
        <v>14</v>
      </c>
      <c r="C46" s="26">
        <v>10</v>
      </c>
      <c r="D46" s="26">
        <v>8</v>
      </c>
      <c r="E46" s="26">
        <v>5</v>
      </c>
      <c r="F46" s="26">
        <v>8</v>
      </c>
      <c r="G46" s="26">
        <v>12</v>
      </c>
      <c r="H46">
        <f t="shared" si="1"/>
        <v>57</v>
      </c>
    </row>
    <row r="47" spans="2:8" x14ac:dyDescent="0.25">
      <c r="B47" s="26">
        <v>14</v>
      </c>
      <c r="C47" s="26">
        <v>11</v>
      </c>
      <c r="D47" s="26">
        <v>6</v>
      </c>
      <c r="E47" s="26">
        <v>12</v>
      </c>
      <c r="F47" s="26">
        <v>8</v>
      </c>
      <c r="G47" s="26">
        <v>5</v>
      </c>
      <c r="H47">
        <f t="shared" si="1"/>
        <v>56</v>
      </c>
    </row>
    <row r="48" spans="2:8" ht="15.75" thickBot="1" x14ac:dyDescent="0.3">
      <c r="B48" s="26">
        <v>14</v>
      </c>
      <c r="C48" s="26">
        <v>14</v>
      </c>
      <c r="D48" s="26">
        <v>9</v>
      </c>
      <c r="E48" s="26">
        <v>8</v>
      </c>
      <c r="F48" s="26">
        <v>5</v>
      </c>
      <c r="G48" s="26">
        <v>8</v>
      </c>
      <c r="H48">
        <f t="shared" si="1"/>
        <v>58</v>
      </c>
    </row>
    <row r="49" spans="1:12" x14ac:dyDescent="0.25">
      <c r="B49" s="26">
        <v>20</v>
      </c>
      <c r="C49" s="26">
        <v>12</v>
      </c>
      <c r="D49" s="26">
        <v>12</v>
      </c>
      <c r="E49" s="26">
        <v>7</v>
      </c>
      <c r="F49" s="26">
        <v>3</v>
      </c>
      <c r="G49" s="26">
        <v>4</v>
      </c>
      <c r="H49">
        <f t="shared" si="1"/>
        <v>58</v>
      </c>
      <c r="K49" s="36" t="s">
        <v>6</v>
      </c>
      <c r="L49" s="36"/>
    </row>
    <row r="50" spans="1:12" x14ac:dyDescent="0.25">
      <c r="B50" s="26">
        <v>11</v>
      </c>
      <c r="C50" s="26">
        <v>20</v>
      </c>
      <c r="D50" s="26">
        <v>6</v>
      </c>
      <c r="E50" s="26">
        <v>10</v>
      </c>
      <c r="F50" s="26">
        <v>8</v>
      </c>
      <c r="G50" s="26">
        <v>3</v>
      </c>
      <c r="H50">
        <f t="shared" si="1"/>
        <v>58</v>
      </c>
      <c r="K50" s="34"/>
      <c r="L50" s="34"/>
    </row>
    <row r="51" spans="1:12" x14ac:dyDescent="0.25">
      <c r="B51" s="26">
        <v>10</v>
      </c>
      <c r="C51" s="26">
        <v>12</v>
      </c>
      <c r="D51" s="26">
        <v>13</v>
      </c>
      <c r="E51" s="26">
        <v>7</v>
      </c>
      <c r="F51" s="26">
        <v>8</v>
      </c>
      <c r="G51" s="26">
        <v>7</v>
      </c>
      <c r="H51">
        <f t="shared" si="1"/>
        <v>57</v>
      </c>
      <c r="K51" s="34" t="s">
        <v>43</v>
      </c>
      <c r="L51" s="34">
        <v>56</v>
      </c>
    </row>
    <row r="52" spans="1:12" x14ac:dyDescent="0.25">
      <c r="B52" s="26">
        <v>13</v>
      </c>
      <c r="C52" s="26">
        <v>10</v>
      </c>
      <c r="D52" s="26">
        <v>7</v>
      </c>
      <c r="E52" s="26">
        <v>9</v>
      </c>
      <c r="F52" s="26">
        <v>7</v>
      </c>
      <c r="G52" s="26">
        <v>9</v>
      </c>
      <c r="H52">
        <f t="shared" si="1"/>
        <v>55</v>
      </c>
      <c r="K52" s="34" t="s">
        <v>44</v>
      </c>
      <c r="L52" s="34">
        <v>0.29907848218242361</v>
      </c>
    </row>
    <row r="53" spans="1:12" x14ac:dyDescent="0.25">
      <c r="B53" s="26">
        <v>12</v>
      </c>
      <c r="C53" s="26">
        <v>7</v>
      </c>
      <c r="D53" s="26">
        <v>9</v>
      </c>
      <c r="E53" s="26">
        <v>5</v>
      </c>
      <c r="F53" s="26">
        <v>10</v>
      </c>
      <c r="G53" s="26">
        <v>10</v>
      </c>
      <c r="H53">
        <f t="shared" si="1"/>
        <v>53</v>
      </c>
      <c r="K53" s="34" t="s">
        <v>45</v>
      </c>
      <c r="L53" s="34">
        <v>56</v>
      </c>
    </row>
    <row r="54" spans="1:12" x14ac:dyDescent="0.25">
      <c r="B54" s="26">
        <v>13</v>
      </c>
      <c r="C54" s="26">
        <v>15</v>
      </c>
      <c r="D54" s="26">
        <v>8</v>
      </c>
      <c r="E54" s="26">
        <v>11</v>
      </c>
      <c r="F54" s="26">
        <v>10</v>
      </c>
      <c r="G54" s="26">
        <v>10</v>
      </c>
      <c r="H54">
        <f t="shared" si="1"/>
        <v>67</v>
      </c>
      <c r="K54" s="34" t="s">
        <v>46</v>
      </c>
      <c r="L54" s="34">
        <v>56</v>
      </c>
    </row>
    <row r="55" spans="1:12" x14ac:dyDescent="0.25">
      <c r="B55" s="26">
        <v>12</v>
      </c>
      <c r="C55" s="26">
        <v>5</v>
      </c>
      <c r="D55" s="26">
        <v>9</v>
      </c>
      <c r="E55" s="26">
        <v>8</v>
      </c>
      <c r="F55" s="26">
        <v>5</v>
      </c>
      <c r="G55" s="26">
        <v>15</v>
      </c>
      <c r="H55">
        <f t="shared" si="1"/>
        <v>54</v>
      </c>
      <c r="K55" s="34" t="s">
        <v>47</v>
      </c>
      <c r="L55" s="34">
        <v>2.1977690231790246</v>
      </c>
    </row>
    <row r="56" spans="1:12" x14ac:dyDescent="0.25">
      <c r="A56" s="8" t="s">
        <v>7</v>
      </c>
      <c r="B56" s="29">
        <f t="shared" ref="B56:H56" si="2">SUM(B2:B55)</f>
        <v>654</v>
      </c>
      <c r="C56" s="29">
        <f t="shared" si="2"/>
        <v>668</v>
      </c>
      <c r="D56" s="29">
        <f t="shared" si="2"/>
        <v>486</v>
      </c>
      <c r="E56" s="29">
        <f t="shared" si="2"/>
        <v>376</v>
      </c>
      <c r="F56" s="29">
        <f t="shared" si="2"/>
        <v>424</v>
      </c>
      <c r="G56" s="29">
        <f t="shared" si="2"/>
        <v>416</v>
      </c>
      <c r="H56" s="29">
        <f t="shared" si="2"/>
        <v>3024</v>
      </c>
      <c r="K56" s="34" t="s">
        <v>48</v>
      </c>
      <c r="L56" s="34">
        <v>4.8301886792452828</v>
      </c>
    </row>
    <row r="57" spans="1:12" x14ac:dyDescent="0.25">
      <c r="A57" s="9" t="s">
        <v>8</v>
      </c>
      <c r="B57">
        <f>B56/$H$56</f>
        <v>0.21626984126984128</v>
      </c>
      <c r="C57">
        <f t="shared" ref="C57:G57" si="3">C56/$H$56</f>
        <v>0.2208994708994709</v>
      </c>
      <c r="D57">
        <f t="shared" si="3"/>
        <v>0.16071428571428573</v>
      </c>
      <c r="E57">
        <f t="shared" si="3"/>
        <v>0.12433862433862433</v>
      </c>
      <c r="F57">
        <f t="shared" si="3"/>
        <v>0.1402116402116402</v>
      </c>
      <c r="G57">
        <f t="shared" si="3"/>
        <v>0.13756613756613756</v>
      </c>
      <c r="K57" s="34" t="s">
        <v>49</v>
      </c>
      <c r="L57" s="34">
        <v>10.97649856498338</v>
      </c>
    </row>
    <row r="58" spans="1:12" x14ac:dyDescent="0.25">
      <c r="K58" s="34" t="s">
        <v>50</v>
      </c>
      <c r="L58" s="34">
        <v>2.1373564809781085</v>
      </c>
    </row>
    <row r="59" spans="1:12" x14ac:dyDescent="0.25">
      <c r="A59" s="32" t="s">
        <v>41</v>
      </c>
      <c r="B59">
        <v>54</v>
      </c>
      <c r="K59" s="34" t="s">
        <v>51</v>
      </c>
      <c r="L59" s="34">
        <v>15</v>
      </c>
    </row>
    <row r="60" spans="1:12" x14ac:dyDescent="0.25">
      <c r="K60" s="34" t="s">
        <v>52</v>
      </c>
      <c r="L60" s="34">
        <v>52</v>
      </c>
    </row>
    <row r="61" spans="1:12" x14ac:dyDescent="0.25">
      <c r="K61" s="34" t="s">
        <v>53</v>
      </c>
      <c r="L61" s="34">
        <v>67</v>
      </c>
    </row>
    <row r="62" spans="1:12" x14ac:dyDescent="0.25">
      <c r="K62" s="34" t="s">
        <v>54</v>
      </c>
      <c r="L62" s="34">
        <v>3024</v>
      </c>
    </row>
    <row r="63" spans="1:12" ht="15.75" thickBot="1" x14ac:dyDescent="0.3">
      <c r="K63" s="35" t="s">
        <v>55</v>
      </c>
      <c r="L63" s="35">
        <v>54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2" sqref="A2"/>
    </sheetView>
  </sheetViews>
  <sheetFormatPr defaultRowHeight="15" x14ac:dyDescent="0.25"/>
  <cols>
    <col min="1" max="1" width="37.85546875" customWidth="1"/>
    <col min="2" max="2" width="23.7109375" customWidth="1"/>
    <col min="3" max="3" width="16" customWidth="1"/>
    <col min="4" max="4" width="17" customWidth="1"/>
    <col min="5" max="5" width="14.7109375" customWidth="1"/>
    <col min="6" max="6" width="17.5703125" customWidth="1"/>
    <col min="7" max="7" width="18" customWidth="1"/>
    <col min="8" max="8" width="43" customWidth="1"/>
    <col min="9" max="9" width="33.85546875" customWidth="1"/>
  </cols>
  <sheetData>
    <row r="1" spans="1:9" ht="54" customHeight="1" thickBot="1" x14ac:dyDescent="0.3">
      <c r="A1" s="10"/>
      <c r="B1" s="11" t="s">
        <v>9</v>
      </c>
      <c r="C1" s="12" t="s">
        <v>10</v>
      </c>
      <c r="D1" s="12" t="s">
        <v>11</v>
      </c>
      <c r="E1" s="12" t="s">
        <v>12</v>
      </c>
      <c r="F1" s="12" t="s">
        <v>13</v>
      </c>
      <c r="G1" s="13" t="s">
        <v>14</v>
      </c>
      <c r="H1" s="14" t="s">
        <v>15</v>
      </c>
      <c r="I1" s="13" t="s">
        <v>16</v>
      </c>
    </row>
    <row r="2" spans="1:9" ht="47.25" x14ac:dyDescent="0.25">
      <c r="A2" s="15" t="s">
        <v>17</v>
      </c>
      <c r="B2" s="30">
        <v>0.2162</v>
      </c>
      <c r="C2" s="7">
        <v>0.24</v>
      </c>
      <c r="D2" s="7" t="s">
        <v>18</v>
      </c>
      <c r="E2" s="16" t="s">
        <v>19</v>
      </c>
      <c r="F2" s="33" t="s">
        <v>42</v>
      </c>
      <c r="G2" s="17">
        <f>(B2-C2)/(SQRT((B2*C2)/54))</f>
        <v>-0.76778632261052193</v>
      </c>
      <c r="H2" s="7" t="s">
        <v>39</v>
      </c>
      <c r="I2" s="31" t="s">
        <v>40</v>
      </c>
    </row>
    <row r="3" spans="1:9" ht="47.25" x14ac:dyDescent="0.25">
      <c r="A3" s="18" t="s">
        <v>20</v>
      </c>
      <c r="B3" s="30">
        <v>0.22090000000000001</v>
      </c>
      <c r="C3" s="7">
        <v>0.2</v>
      </c>
      <c r="D3" s="7" t="s">
        <v>21</v>
      </c>
      <c r="E3" s="16" t="s">
        <v>22</v>
      </c>
      <c r="F3" s="33" t="s">
        <v>42</v>
      </c>
      <c r="G3" s="17">
        <f t="shared" ref="G3:G7" si="0">(B3-C3)/(SQRT((B3*C3)/54))</f>
        <v>0.73068519905476415</v>
      </c>
      <c r="H3" s="7" t="s">
        <v>39</v>
      </c>
      <c r="I3" s="31" t="s">
        <v>40</v>
      </c>
    </row>
    <row r="4" spans="1:9" ht="47.25" x14ac:dyDescent="0.25">
      <c r="A4" s="18" t="s">
        <v>23</v>
      </c>
      <c r="B4" s="30">
        <v>0.16070000000000001</v>
      </c>
      <c r="C4" s="7">
        <v>0.16</v>
      </c>
      <c r="D4" s="7" t="s">
        <v>24</v>
      </c>
      <c r="E4" s="16" t="s">
        <v>25</v>
      </c>
      <c r="F4" s="33" t="s">
        <v>42</v>
      </c>
      <c r="G4" s="17">
        <f t="shared" si="0"/>
        <v>3.2079455649960426E-2</v>
      </c>
      <c r="H4" s="7" t="s">
        <v>39</v>
      </c>
      <c r="I4" s="31" t="s">
        <v>40</v>
      </c>
    </row>
    <row r="5" spans="1:9" ht="47.25" x14ac:dyDescent="0.25">
      <c r="A5" s="18" t="s">
        <v>26</v>
      </c>
      <c r="B5" s="30">
        <v>0.12429999999999999</v>
      </c>
      <c r="C5" s="7">
        <v>0.14000000000000001</v>
      </c>
      <c r="D5" s="7" t="s">
        <v>27</v>
      </c>
      <c r="E5" s="16" t="s">
        <v>28</v>
      </c>
      <c r="F5" s="33" t="s">
        <v>42</v>
      </c>
      <c r="G5" s="17">
        <f t="shared" si="0"/>
        <v>-0.87457478133970123</v>
      </c>
      <c r="H5" s="7" t="s">
        <v>39</v>
      </c>
      <c r="I5" s="31" t="s">
        <v>40</v>
      </c>
    </row>
    <row r="6" spans="1:9" ht="47.25" x14ac:dyDescent="0.25">
      <c r="A6" s="18" t="s">
        <v>29</v>
      </c>
      <c r="B6" s="30">
        <v>0.14019999999999999</v>
      </c>
      <c r="C6" s="7">
        <v>0.13</v>
      </c>
      <c r="D6" s="7" t="s">
        <v>30</v>
      </c>
      <c r="E6" s="16" t="s">
        <v>31</v>
      </c>
      <c r="F6" s="33" t="s">
        <v>42</v>
      </c>
      <c r="G6" s="17">
        <f t="shared" si="0"/>
        <v>0.55520244334833968</v>
      </c>
      <c r="H6" s="7" t="s">
        <v>39</v>
      </c>
      <c r="I6" s="31" t="s">
        <v>40</v>
      </c>
    </row>
    <row r="7" spans="1:9" ht="47.25" x14ac:dyDescent="0.25">
      <c r="A7" s="18" t="s">
        <v>32</v>
      </c>
      <c r="B7" s="30">
        <v>0.1376</v>
      </c>
      <c r="C7" s="7">
        <v>0.13</v>
      </c>
      <c r="D7" s="7" t="s">
        <v>30</v>
      </c>
      <c r="E7" s="16" t="s">
        <v>31</v>
      </c>
      <c r="F7" s="33" t="s">
        <v>42</v>
      </c>
      <c r="G7" s="17">
        <f t="shared" si="0"/>
        <v>0.41757027838220595</v>
      </c>
      <c r="H7" s="7" t="s">
        <v>39</v>
      </c>
      <c r="I7" s="31" t="s">
        <v>40</v>
      </c>
    </row>
    <row r="8" spans="1:9" x14ac:dyDescent="0.25">
      <c r="B8" s="7"/>
      <c r="C8" s="7"/>
      <c r="D8" s="7"/>
    </row>
    <row r="9" spans="1:9" ht="15.75" thickBot="1" x14ac:dyDescent="0.3">
      <c r="B9" s="7"/>
      <c r="C9" s="7"/>
      <c r="D9" s="7"/>
    </row>
    <row r="10" spans="1:9" ht="56.25" customHeight="1" x14ac:dyDescent="0.25">
      <c r="A10" s="19"/>
      <c r="B10" s="20" t="s">
        <v>33</v>
      </c>
      <c r="C10" s="20" t="s">
        <v>34</v>
      </c>
      <c r="D10" s="21" t="s">
        <v>11</v>
      </c>
      <c r="E10" s="21" t="s">
        <v>12</v>
      </c>
      <c r="F10" s="21" t="s">
        <v>13</v>
      </c>
      <c r="G10" s="22" t="s">
        <v>14</v>
      </c>
      <c r="H10" s="23" t="s">
        <v>15</v>
      </c>
      <c r="I10" s="22" t="s">
        <v>16</v>
      </c>
    </row>
    <row r="11" spans="1:9" ht="47.25" x14ac:dyDescent="0.25">
      <c r="A11" s="24" t="s">
        <v>35</v>
      </c>
      <c r="B11" s="17">
        <f>Data!L51</f>
        <v>56</v>
      </c>
      <c r="C11" s="7">
        <v>54</v>
      </c>
      <c r="D11" s="7" t="s">
        <v>36</v>
      </c>
      <c r="E11" s="16" t="s">
        <v>37</v>
      </c>
      <c r="F11" s="16" t="s">
        <v>38</v>
      </c>
      <c r="G11" s="17">
        <f>(B11-C11)/(Data!L52/SQRT(Data!B59))</f>
        <v>49.1407417526435</v>
      </c>
      <c r="H11" s="16" t="s">
        <v>56</v>
      </c>
    </row>
  </sheetData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47625</xdr:rowOff>
              </from>
              <to>
                <xdr:col>0</xdr:col>
                <xdr:colOff>1504950</xdr:colOff>
                <xdr:row>0</xdr:row>
                <xdr:rowOff>666750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>
              <from>
                <xdr:col>0</xdr:col>
                <xdr:colOff>219075</xdr:colOff>
                <xdr:row>9</xdr:row>
                <xdr:rowOff>85725</xdr:rowOff>
              </from>
              <to>
                <xdr:col>0</xdr:col>
                <xdr:colOff>2162175</xdr:colOff>
                <xdr:row>9</xdr:row>
                <xdr:rowOff>628650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Summary</vt:lpstr>
      <vt:lpstr>Sheet3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Tee</cp:lastModifiedBy>
  <dcterms:created xsi:type="dcterms:W3CDTF">2011-11-30T07:49:19Z</dcterms:created>
  <dcterms:modified xsi:type="dcterms:W3CDTF">2012-05-22T01:25:08Z</dcterms:modified>
</cp:coreProperties>
</file>