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activeTab="3"/>
  </bookViews>
  <sheets>
    <sheet name="BS % Change" sheetId="1" r:id="rId1"/>
    <sheet name="IS % Change" sheetId="2" r:id="rId2"/>
    <sheet name="CF % Change" sheetId="3" r:id="rId3"/>
    <sheet name="Common Size % Income Stat" sheetId="4" r:id="rId4"/>
    <sheet name="Common Size % Bal Sh" sheetId="5" r:id="rId5"/>
  </sheets>
  <calcPr calcId="145621"/>
</workbook>
</file>

<file path=xl/calcChain.xml><?xml version="1.0" encoding="utf-8"?>
<calcChain xmlns="http://schemas.openxmlformats.org/spreadsheetml/2006/main">
  <c r="E39" i="5" l="1"/>
  <c r="E38" i="5"/>
  <c r="E37" i="5"/>
  <c r="E36" i="5"/>
  <c r="E35" i="5"/>
  <c r="E28" i="5"/>
  <c r="E27" i="5"/>
  <c r="E26" i="5"/>
  <c r="E25" i="5"/>
  <c r="E24" i="5"/>
  <c r="E23" i="5"/>
  <c r="D23" i="5"/>
  <c r="D24" i="5"/>
  <c r="D25" i="5"/>
  <c r="D26" i="5"/>
  <c r="D27" i="5"/>
  <c r="D28" i="5"/>
  <c r="D35" i="5"/>
  <c r="D36" i="5"/>
  <c r="D37" i="5"/>
  <c r="D38" i="5"/>
  <c r="D39" i="5"/>
  <c r="E11" i="5"/>
  <c r="E19" i="5"/>
  <c r="E18" i="5"/>
  <c r="E17" i="5"/>
  <c r="E16" i="5"/>
  <c r="E15" i="5"/>
  <c r="E14" i="5"/>
  <c r="E13" i="5"/>
  <c r="E12" i="5"/>
  <c r="E10" i="5"/>
  <c r="E9" i="5"/>
  <c r="D9" i="5"/>
  <c r="D10" i="5"/>
  <c r="D12" i="5"/>
  <c r="D13" i="5"/>
  <c r="D14" i="5"/>
  <c r="D15" i="5"/>
  <c r="D16" i="5"/>
  <c r="D17" i="5"/>
  <c r="D18" i="5"/>
  <c r="D19" i="5"/>
  <c r="G27" i="4"/>
  <c r="G26" i="4"/>
  <c r="G24" i="4"/>
  <c r="G23" i="4"/>
  <c r="G21" i="4"/>
  <c r="G20" i="4"/>
  <c r="G19" i="4"/>
  <c r="G18" i="4"/>
  <c r="G17" i="4"/>
  <c r="G16" i="4"/>
  <c r="G15" i="4"/>
  <c r="G14" i="4"/>
  <c r="G13" i="4"/>
  <c r="G12" i="4"/>
  <c r="F27" i="4"/>
  <c r="F26" i="4"/>
  <c r="F24" i="4"/>
  <c r="F23" i="4"/>
  <c r="F21" i="4"/>
  <c r="F20" i="4"/>
  <c r="F19" i="4"/>
  <c r="F18" i="4"/>
  <c r="F17" i="4"/>
  <c r="F16" i="4"/>
  <c r="F15" i="4"/>
  <c r="F14" i="4"/>
  <c r="F13" i="4"/>
  <c r="F12" i="4"/>
  <c r="E27" i="4"/>
  <c r="E26" i="4"/>
  <c r="E24" i="4"/>
  <c r="E23" i="4"/>
  <c r="E21" i="4"/>
  <c r="E20" i="4"/>
  <c r="E19" i="4"/>
  <c r="E18" i="4"/>
  <c r="E17" i="4"/>
  <c r="E16" i="4"/>
  <c r="E15" i="4"/>
  <c r="E14" i="4"/>
  <c r="E13" i="4"/>
  <c r="E12" i="4"/>
  <c r="G44" i="3"/>
  <c r="H44" i="3" s="1"/>
  <c r="G42" i="3"/>
  <c r="H42" i="3" s="1"/>
  <c r="G39" i="3"/>
  <c r="H39" i="3" s="1"/>
  <c r="G38" i="3"/>
  <c r="H38" i="3" s="1"/>
  <c r="G37" i="3"/>
  <c r="H37" i="3" s="1"/>
  <c r="G35" i="3"/>
  <c r="H35" i="3" s="1"/>
  <c r="G33" i="3"/>
  <c r="H33" i="3" s="1"/>
  <c r="G32" i="3"/>
  <c r="H32" i="3" s="1"/>
  <c r="G30" i="3"/>
  <c r="H30" i="3" s="1"/>
  <c r="G29" i="3"/>
  <c r="H29" i="3" s="1"/>
  <c r="G28" i="3"/>
  <c r="H28" i="3" s="1"/>
  <c r="G27" i="3"/>
  <c r="H27" i="3" s="1"/>
  <c r="G25" i="3"/>
  <c r="H25" i="3" s="1"/>
  <c r="G24" i="3"/>
  <c r="H24" i="3" s="1"/>
  <c r="G22" i="3"/>
  <c r="H22" i="3" s="1"/>
  <c r="G21" i="3"/>
  <c r="H21" i="3" s="1"/>
  <c r="G20" i="3"/>
  <c r="H20" i="3" s="1"/>
  <c r="G17" i="3"/>
  <c r="H17" i="3" s="1"/>
  <c r="G16" i="3"/>
  <c r="H16" i="3" s="1"/>
  <c r="G15" i="3"/>
  <c r="H15" i="3" s="1"/>
  <c r="G14" i="3"/>
  <c r="H14" i="3" s="1"/>
  <c r="E44" i="3"/>
  <c r="F44" i="3" s="1"/>
  <c r="E42" i="3"/>
  <c r="F42" i="3" s="1"/>
  <c r="E39" i="3"/>
  <c r="F39" i="3" s="1"/>
  <c r="E38" i="3"/>
  <c r="F38" i="3" s="1"/>
  <c r="E37" i="3"/>
  <c r="F37" i="3" s="1"/>
  <c r="E35" i="3"/>
  <c r="F35" i="3" s="1"/>
  <c r="E33" i="3"/>
  <c r="F33" i="3" s="1"/>
  <c r="E32" i="3"/>
  <c r="F32" i="3" s="1"/>
  <c r="E30" i="3"/>
  <c r="F30" i="3" s="1"/>
  <c r="E29" i="3"/>
  <c r="F29" i="3" s="1"/>
  <c r="E28" i="3"/>
  <c r="F28" i="3" s="1"/>
  <c r="E27" i="3"/>
  <c r="F27" i="3" s="1"/>
  <c r="E25" i="3"/>
  <c r="F25" i="3" s="1"/>
  <c r="E24" i="3"/>
  <c r="F24" i="3" s="1"/>
  <c r="E22" i="3"/>
  <c r="F22" i="3" s="1"/>
  <c r="E21" i="3"/>
  <c r="F21" i="3" s="1"/>
  <c r="E20" i="3"/>
  <c r="F20" i="3" s="1"/>
  <c r="E17" i="3"/>
  <c r="F17" i="3" s="1"/>
  <c r="E16" i="3"/>
  <c r="F16" i="3" s="1"/>
  <c r="E15" i="3"/>
  <c r="F15" i="3" s="1"/>
  <c r="E14" i="3"/>
  <c r="F14" i="3" s="1"/>
  <c r="G11" i="3"/>
  <c r="H11" i="3" s="1"/>
  <c r="E11" i="3"/>
  <c r="F11" i="3" s="1"/>
  <c r="G26" i="2"/>
  <c r="H26" i="2" s="1"/>
  <c r="G25" i="2"/>
  <c r="H25" i="2" s="1"/>
  <c r="G23" i="2"/>
  <c r="H23" i="2" s="1"/>
  <c r="G22" i="2"/>
  <c r="H22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9" i="2"/>
  <c r="H9" i="2" s="1"/>
  <c r="F23" i="2"/>
  <c r="F19" i="2"/>
  <c r="F16" i="2"/>
  <c r="F13" i="2"/>
  <c r="E26" i="2"/>
  <c r="F26" i="2" s="1"/>
  <c r="E25" i="2"/>
  <c r="F25" i="2" s="1"/>
  <c r="E23" i="2"/>
  <c r="E22" i="2"/>
  <c r="F22" i="2" s="1"/>
  <c r="E20" i="2"/>
  <c r="F20" i="2" s="1"/>
  <c r="E19" i="2"/>
  <c r="E18" i="2"/>
  <c r="F18" i="2" s="1"/>
  <c r="E17" i="2"/>
  <c r="F17" i="2" s="1"/>
  <c r="E16" i="2"/>
  <c r="E15" i="2"/>
  <c r="F15" i="2" s="1"/>
  <c r="E14" i="2"/>
  <c r="F14" i="2" s="1"/>
  <c r="E13" i="2"/>
  <c r="E12" i="2"/>
  <c r="F12" i="2" s="1"/>
  <c r="E11" i="2"/>
  <c r="F11" i="2" s="1"/>
  <c r="E9" i="2"/>
  <c r="F9" i="2" s="1"/>
  <c r="E39" i="1"/>
  <c r="D41" i="1"/>
  <c r="E41" i="1" s="1"/>
  <c r="D40" i="1"/>
  <c r="E40" i="1" s="1"/>
  <c r="D39" i="1"/>
  <c r="D38" i="1"/>
  <c r="E38" i="1" s="1"/>
  <c r="D37" i="1"/>
  <c r="E37" i="1" s="1"/>
  <c r="D36" i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</calcChain>
</file>

<file path=xl/sharedStrings.xml><?xml version="1.0" encoding="utf-8"?>
<sst xmlns="http://schemas.openxmlformats.org/spreadsheetml/2006/main" count="307" uniqueCount="124">
  <si>
    <t>URBAN OUTFITTERS, INC.</t>
  </si>
  <si>
    <t>Consolidated Balance Sheets</t>
  </si>
  <si>
    <t>(in thousands, except share and per share data)</t>
  </si>
  <si>
    <t>ASSETS</t>
  </si>
  <si>
    <t>Current assets:</t>
  </si>
  <si>
    <t>LIABILITIES AND SHAREHOLDERS’ EQUITY</t>
  </si>
  <si>
    <t>Current liabilities:</t>
  </si>
  <si>
    <t>Commitments and contingencies (see Note 11)</t>
  </si>
  <si>
    <t>Shareholders’ equity:</t>
  </si>
  <si>
    <t>Preferred shares; $.0001 par value, 10,000,000 shares authorized, none</t>
  </si>
  <si>
    <t>issued . . . . . . . . . . . . . . . . . . . . . . . . . . . . . . . . . . . . . . . . . . . . . . . . . — —</t>
  </si>
  <si>
    <t>Common shares; $.0001 par value, 200,000,000 shares authorized,</t>
  </si>
  <si>
    <t>167,712,088 and 166,104,615 issued and outstanding,</t>
  </si>
  <si>
    <t>The accompanying notes are an integral part of these consolidated financial statements.</t>
  </si>
  <si>
    <t>Consolidated Statements of Income</t>
  </si>
  <si>
    <t>Fiscal Year Ended January 31,</t>
  </si>
  <si>
    <t>2009 2008 2007</t>
  </si>
  <si>
    <t>Net sales . . . . . . . . . . . . . . . . . . . . . . . . . . . . . . . . . . . . $ 1,834,618 $ 1,507,724 $ 1,224,717</t>
  </si>
  <si>
    <t>Cost of sales, including certain buying, distribution</t>
  </si>
  <si>
    <t>and occupancy costs . . . . . . . . . . . . . . . . . . . . . . . . . 1,121,140 930,952 772,796</t>
  </si>
  <si>
    <t>Gross profit . . . . . . . . . . . . . . . . . . . . . . . . . . . . . . 713,478 576,772 451,921</t>
  </si>
  <si>
    <t>Selling, general and administrative expenses . . . . . . . . 414,043 351,827 287,932</t>
  </si>
  <si>
    <t>Income from operations . . . . . . . . . . . . . . . . . . . . 299,435 224,945 163,989</t>
  </si>
  <si>
    <t>Interest income . . . . . . . . . . . . . . . . . . . . . . . . . . . . . . . 11,504 9,390 6,531</t>
  </si>
  <si>
    <t>Other income . . . . . . . . . . . . . . . . . . . . . . . . . . . . . . . . 694 575 353</t>
  </si>
  <si>
    <t>Other expenses . . . . . . . . . . . . . . . . . . . . . . . . . . . . . . . (2,143) (515) (715)</t>
  </si>
  <si>
    <t>Income before income taxes . . . . . . . . . . . . . . . . . 309,490 234,395 170,158</t>
  </si>
  <si>
    <t>Income tax expense . . . . . . . . . . . . . . . . . . . . . . . . . . . 110,126 74,164 53,952</t>
  </si>
  <si>
    <t>Net income . . . . . . . . . . . . . . . . . . . . . . . . . . . . . . $ 199,364 $ 160,231 $ 116,206</t>
  </si>
  <si>
    <t>Net income per common share:</t>
  </si>
  <si>
    <t>Basic . . . . . . . . . . . . . . . . . . . . . . . . . . . . . . . . . . . $ 1.20 $ 0.97 $ 0.71</t>
  </si>
  <si>
    <t>Diluted . . . . . . . . . . . . . . . . . . . . . . . . . . . . . . . . . $ 1.17 $ 0.94 $ 0.69</t>
  </si>
  <si>
    <t>Weighted average common shares outstanding:</t>
  </si>
  <si>
    <t>Basic . . . . . . . . . . . . . . . . . . . . . . . . . . . . . . . . . . . 166,793,062 165,305,207 164,679,786</t>
  </si>
  <si>
    <t>Diluted . . . . . . . . . . . . . . . . . . . . . . . . . . . . . . . . . 170,860,605 169,640,585 168,652,005</t>
  </si>
  <si>
    <t>Consolidated Statements of Cash Flows</t>
  </si>
  <si>
    <t>(in thousands)</t>
  </si>
  <si>
    <t>Adjustments to reconcile net income to net cash provided</t>
  </si>
  <si>
    <t>by operating activities:</t>
  </si>
  <si>
    <t>Changes in assets and liabilities:</t>
  </si>
  <si>
    <t>Accounts payable, accrued expenses and other</t>
  </si>
  <si>
    <t>Cash flows from investing activities:</t>
  </si>
  <si>
    <t>Cash flows from financing activities:</t>
  </si>
  <si>
    <t>Supplemental cash flow information:</t>
  </si>
  <si>
    <t>Cash paid during the year for:</t>
  </si>
  <si>
    <t>Non-cash investing activities—Accrued capital</t>
  </si>
  <si>
    <t>The accompanying notes are an integral part of these consolidated financial statements</t>
  </si>
  <si>
    <t xml:space="preserve"> </t>
  </si>
  <si>
    <t>Common Size Income Statement</t>
  </si>
  <si>
    <t xml:space="preserve">Cash and cash equivalents </t>
  </si>
  <si>
    <t xml:space="preserve">Marketable securities </t>
  </si>
  <si>
    <t xml:space="preserve">Accounts receivable, net of allowance for doubtful accounts of                 </t>
  </si>
  <si>
    <t>and $966, respectively</t>
  </si>
  <si>
    <t xml:space="preserve">Inventories . . . . . . . . . . . . . . . . . . . . . . . . . . . . . . . . . . . . . . . . . . . . . </t>
  </si>
  <si>
    <t>Deferred taxes . . . . . . . . . . . . . . . . . . . . . . . . . . . . . . . . . . . . . . . . . .</t>
  </si>
  <si>
    <t>Prepaid expenses and other current assets . . . . . . . . . . . . . . . . . . . . .</t>
  </si>
  <si>
    <t>Total current assets . . . . . . . . . . . . . . . . . . . . . . . . . . . . . . . . . . . . .</t>
  </si>
  <si>
    <t xml:space="preserve">Property and equipment, net . . . . . . . . . . . . . . . . . . . . . . . . . . . . . . . . . . . . . </t>
  </si>
  <si>
    <t>Marketable securities . . . . . . . . . . . . . . . . . . . . . . . . . . . . . . . . . . . . . . . . . . .</t>
  </si>
  <si>
    <t xml:space="preserve">Deferred income taxes and other assets . . . . . . . . . . . . . . . . . . . . . . . . . . . . </t>
  </si>
  <si>
    <t xml:space="preserve">Total Assets . . . . . . . . . . . . . . . . . . . . . . . . . . . . . . . . . . . . . . . . . . . . . .. </t>
  </si>
  <si>
    <t>Accounts payable . . . . . . . . . . . . . . . . . . . . . . . . . . . . . . . . . . . . . . .</t>
  </si>
  <si>
    <t xml:space="preserve">Accrued compensation . . . . . . . . . . . . . . . . . . . . . . . . . . . . . . . . . . . . </t>
  </si>
  <si>
    <t xml:space="preserve">Accrued expenses and other current liabilities . . . . . . . . . . . . . . . . . . </t>
  </si>
  <si>
    <t>Total current liabilities . . . . . . . . . . . . . . . . . . . . . . . . . . . . . . . . .</t>
  </si>
  <si>
    <t xml:space="preserve">Deferred rent and other liabilities . . . . . . . . . . . . . . . . . . . . . . . . . . </t>
  </si>
  <si>
    <t xml:space="preserve">Total Liabilities . . . . . . . . . . . . . . . . . . . . . . . . . . . . . . . . . . . . </t>
  </si>
  <si>
    <t xml:space="preserve">respectively . . . . . . . . . . . . . . . . . . . . . . . . . . . . . . . . . . . . . . . . . . . </t>
  </si>
  <si>
    <t xml:space="preserve">Additional paid-in capital . . . . . . . . . . . . . . . . . . . . . . . . . . . . . . . . . . . . </t>
  </si>
  <si>
    <t>Retained earnings . . . . . . . . . . . . . . . . . . . . . . . . . . . . . . . . . . . . . . . . . .</t>
  </si>
  <si>
    <t xml:space="preserve">Accumulated other comprehensive (loss) income . . . . . . . . . . . . . . . </t>
  </si>
  <si>
    <t>Total Shareholders’ Equity . . . . . . . . . . . . . . . . . . . . . . . . . . . . . .</t>
  </si>
  <si>
    <t xml:space="preserve">Total Liabilities and Shareholders’ Equity . . . . . . . . . . . . . . . . . . </t>
  </si>
  <si>
    <t xml:space="preserve">  212 702</t>
  </si>
  <si>
    <t xml:space="preserve">61 317 </t>
  </si>
  <si>
    <t xml:space="preserve">Net sales . . . . . . . . . . . . . . . . . . . . . . . . . . . . . . . . . .  </t>
  </si>
  <si>
    <t xml:space="preserve">and occupancy costs . . . . . . . . . . . . . . . . . . . . . . . . . </t>
  </si>
  <si>
    <t xml:space="preserve">Gross profit . . . . . . . . . . . . . . . . . . . . . . . . . . . . .  </t>
  </si>
  <si>
    <t xml:space="preserve">Selling, general and administrative expenses . . . . . . .  </t>
  </si>
  <si>
    <t xml:space="preserve">Income from operations . . . . . . . . . . . . . . . . . . . . </t>
  </si>
  <si>
    <t xml:space="preserve">Interest income . . . . . . . . . . . . . . . . . . . . . . . . . . . . . . </t>
  </si>
  <si>
    <t xml:space="preserve">Other income . . . . . . . . . . . . . . . . . . . . . . . . . . . . . . . . </t>
  </si>
  <si>
    <t xml:space="preserve">Other expenses . . . . . . . . . . . . . . . . . . . . . . . . . . . . . </t>
  </si>
  <si>
    <t xml:space="preserve">Income before income taxes . . . . . . . . . . . . . . . .  </t>
  </si>
  <si>
    <t xml:space="preserve">Income tax expense . . . . . . . . . . . . . . . . . . . . . . . . . . . </t>
  </si>
  <si>
    <t xml:space="preserve">Net income . . . . . . . . . . . . . . . . . . . . . . . . . . . . .  </t>
  </si>
  <si>
    <t xml:space="preserve">Basic . . . . . . . . . . . . . . . . . . . . . . . . . . . . . . . . . .  </t>
  </si>
  <si>
    <t xml:space="preserve">Basic . . . . . . . . . . . . . . . . . . . . . . . . . . . . . . . . . . . </t>
  </si>
  <si>
    <t xml:space="preserve">Diluted . . . . . . . . . . . . . . . . . . . . . . . . . . . . . . . . . </t>
  </si>
  <si>
    <t xml:space="preserve">Diluted . . . . . . . . . . . . . . . . . . . . . . </t>
  </si>
  <si>
    <t xml:space="preserve">Net income . . . . . . . . . . . . . . . . . . . . . . . . . . . . . . . . . . . . . .  </t>
  </si>
  <si>
    <t xml:space="preserve">Depreciation and amortization . . . . . . . . . . . . . . . . . .  </t>
  </si>
  <si>
    <t xml:space="preserve">Provision for deferred income taxes . . . . . . . . . . . . . . . </t>
  </si>
  <si>
    <t xml:space="preserve">Excess tax benefit of share–based compensation . . . . . </t>
  </si>
  <si>
    <t xml:space="preserve">Share-based compensation expense . . . . . . . . . . . . . .  </t>
  </si>
  <si>
    <t xml:space="preserve">Loss on disposition of property and equipment, net . .  </t>
  </si>
  <si>
    <t xml:space="preserve">Receivables . . . . . . . . . . . . . . . . . . . . . . . . . . . . . </t>
  </si>
  <si>
    <t xml:space="preserve">Inventories . . . . . . . . . . . . . . . . . . . . . . . . . . . . . . </t>
  </si>
  <si>
    <t xml:space="preserve">Prepaid expenses and other assets . . . . . . . . . . . . </t>
  </si>
  <si>
    <t xml:space="preserve">liabilities . . . . . . . . . . . . . . . . . . . . . . . . . . . . .  </t>
  </si>
  <si>
    <t xml:space="preserve">Net cash provided by operating activities . . . . . . . . . . . . . .  </t>
  </si>
  <si>
    <t xml:space="preserve">Cash paid for property and equipment . . . . . . . . . . . . . . . .  </t>
  </si>
  <si>
    <t xml:space="preserve">Cash paid for marketable securities . . . . . . . . . . . . . . . . . .  </t>
  </si>
  <si>
    <t xml:space="preserve">Sales and maturities of marketable securities . . . . . . . . . .  </t>
  </si>
  <si>
    <t xml:space="preserve">Net cash used in investing activities . . . . . . . . . . . . . . . . . .  </t>
  </si>
  <si>
    <t xml:space="preserve">Exercise of stock options . . . . . . . . . . . . . . . . . . . . . . . . . . </t>
  </si>
  <si>
    <t xml:space="preserve">Excess tax benefit of stock option exercises . . . . . . . . . . .  </t>
  </si>
  <si>
    <t xml:space="preserve">Share repurchases . . . . . . . . . . . . . . . . . . . . . . . . . . . . . . . . . </t>
  </si>
  <si>
    <t xml:space="preserve">Net cash provided by (used in) financing activities . . . . . .  </t>
  </si>
  <si>
    <t xml:space="preserve">Effect of exchange rate changes on cash and cash equivalents . .  </t>
  </si>
  <si>
    <t xml:space="preserve">Increase (decrease) in cash and cash equivalents . . . . . . . . . . . . .  </t>
  </si>
  <si>
    <t xml:space="preserve">Cash and cash equivalents at beginning of period . . . . . . . . . . .  </t>
  </si>
  <si>
    <t xml:space="preserve">Cash and cash equivalents at end of period . . . . . . . . . . . . . . . .  </t>
  </si>
  <si>
    <t xml:space="preserve">Income taxes . . . . . . . . . . . . . . . . . . . . . . . . . . . . . . . . . . . . . </t>
  </si>
  <si>
    <t xml:space="preserve">expenditures . . . . . . . . . . . . . . . . . . . . . . . . . . . . . . . . . . .  </t>
  </si>
  <si>
    <t>Percentage Change From Year to Year</t>
  </si>
  <si>
    <t>Increase or (Decrease)</t>
  </si>
  <si>
    <t>2008 to 2009</t>
  </si>
  <si>
    <t>Amount</t>
  </si>
  <si>
    <t>%</t>
  </si>
  <si>
    <t>2007 to 2008</t>
  </si>
  <si>
    <t>Common Size Percentages</t>
  </si>
  <si>
    <t xml:space="preserve"> Not sure if you want the shares common-sized,</t>
  </si>
  <si>
    <t>Common Size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</si>
</sst>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0.0"/>
    <numFmt numFmtId="167" formatCode="0.00000%"/>
  </numFmts>
  <fonts count="17">
    <font>
      <sz val="11"/>
      <color theme="1"/>
      <name val="Calibri"/>
      <family val="2"/>
      <scheme val="minor"/>
    </font>
    <font>
      <sz val="8"/>
      <color rgb="FF333333"/>
      <name val="OfficinaSansStd-Book"/>
    </font>
    <font>
      <sz val="9"/>
      <color rgb="FF000000"/>
      <name val="OfficinaSansStd-Book"/>
    </font>
    <font>
      <b/>
      <sz val="10"/>
      <color rgb="FF000000"/>
      <name val="Times-Bold"/>
    </font>
    <font>
      <sz val="10"/>
      <color rgb="FF000000"/>
      <name val="Times-Roman"/>
    </font>
    <font>
      <sz val="10"/>
      <color theme="1"/>
      <name val="Times-Roma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Times-Bold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-Bold"/>
    </font>
    <font>
      <b/>
      <sz val="14"/>
      <color rgb="FF000000"/>
      <name val="Times-Bold"/>
    </font>
    <font>
      <sz val="11"/>
      <color rgb="FFFF000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0" fontId="7" fillId="0" borderId="0" xfId="0" applyFont="1"/>
    <xf numFmtId="0" fontId="11" fillId="0" borderId="0" xfId="0" applyFont="1"/>
    <xf numFmtId="164" fontId="5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0" fontId="4" fillId="0" borderId="0" xfId="0" applyFont="1" applyAlignment="1">
      <alignment horizontal="right"/>
    </xf>
    <xf numFmtId="0" fontId="12" fillId="0" borderId="0" xfId="0" applyFont="1"/>
    <xf numFmtId="3" fontId="4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9" fontId="0" fillId="0" borderId="0" xfId="1" applyFont="1"/>
    <xf numFmtId="164" fontId="0" fillId="0" borderId="0" xfId="0" applyNumberFormat="1"/>
    <xf numFmtId="0" fontId="16" fillId="0" borderId="0" xfId="0" applyFont="1"/>
    <xf numFmtId="2" fontId="0" fillId="0" borderId="0" xfId="0" applyNumberFormat="1"/>
    <xf numFmtId="10" fontId="0" fillId="0" borderId="0" xfId="1" applyNumberFormat="1" applyFont="1"/>
    <xf numFmtId="164" fontId="5" fillId="0" borderId="0" xfId="1" applyNumberFormat="1" applyFont="1"/>
    <xf numFmtId="165" fontId="5" fillId="0" borderId="0" xfId="1" applyNumberFormat="1" applyFont="1"/>
    <xf numFmtId="10" fontId="5" fillId="0" borderId="0" xfId="1" applyNumberFormat="1" applyFont="1"/>
    <xf numFmtId="0" fontId="13" fillId="0" borderId="0" xfId="0" applyFont="1"/>
    <xf numFmtId="167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5"/>
  <sheetViews>
    <sheetView workbookViewId="0">
      <selection activeCell="A2" sqref="A2"/>
    </sheetView>
  </sheetViews>
  <sheetFormatPr defaultRowHeight="15"/>
  <cols>
    <col min="1" max="1" width="52.28515625" customWidth="1"/>
    <col min="2" max="2" width="21.85546875" customWidth="1"/>
    <col min="3" max="3" width="22.5703125" customWidth="1"/>
    <col min="4" max="4" width="9.28515625" bestFit="1" customWidth="1"/>
  </cols>
  <sheetData>
    <row r="2" spans="1:6" ht="28.5">
      <c r="A2" s="20" t="s">
        <v>115</v>
      </c>
    </row>
    <row r="3" spans="1:6">
      <c r="A3" s="1" t="s">
        <v>47</v>
      </c>
    </row>
    <row r="4" spans="1:6" ht="20.25">
      <c r="A4" s="6" t="s">
        <v>0</v>
      </c>
    </row>
    <row r="5" spans="1:6" ht="20.25">
      <c r="A5" s="6" t="s">
        <v>1</v>
      </c>
      <c r="F5" s="10"/>
    </row>
    <row r="6" spans="1:6" ht="20.25">
      <c r="A6" s="6" t="s">
        <v>2</v>
      </c>
    </row>
    <row r="7" spans="1:6" ht="18.75">
      <c r="D7" s="10" t="s">
        <v>116</v>
      </c>
      <c r="E7" s="10"/>
    </row>
    <row r="8" spans="1:6" ht="18.75">
      <c r="A8" s="2" t="s">
        <v>3</v>
      </c>
      <c r="D8" s="10" t="s">
        <v>117</v>
      </c>
      <c r="E8" s="10"/>
    </row>
    <row r="9" spans="1:6">
      <c r="A9" s="3" t="s">
        <v>4</v>
      </c>
      <c r="B9">
        <v>2009</v>
      </c>
      <c r="C9">
        <v>2008</v>
      </c>
      <c r="D9" s="22" t="s">
        <v>118</v>
      </c>
      <c r="E9" s="22" t="s">
        <v>119</v>
      </c>
    </row>
    <row r="10" spans="1:6">
      <c r="A10" s="3" t="s">
        <v>49</v>
      </c>
      <c r="B10" s="7">
        <v>316035</v>
      </c>
      <c r="C10" s="7">
        <v>105271</v>
      </c>
      <c r="D10" s="24">
        <f>B10-C10</f>
        <v>210764</v>
      </c>
      <c r="E10" s="23">
        <f>D10/C10</f>
        <v>2.0021088428912046</v>
      </c>
      <c r="F10" s="11"/>
    </row>
    <row r="11" spans="1:6">
      <c r="A11" s="3" t="s">
        <v>50</v>
      </c>
      <c r="B11" s="8">
        <v>49948</v>
      </c>
      <c r="C11" s="8">
        <v>80127</v>
      </c>
      <c r="D11" s="24">
        <f t="shared" ref="D11:D21" si="0">B11-C11</f>
        <v>-30179</v>
      </c>
      <c r="E11" s="23">
        <f>D11/C11</f>
        <v>-0.37663958465935327</v>
      </c>
      <c r="F11" s="11"/>
    </row>
    <row r="12" spans="1:6">
      <c r="A12" s="3" t="s">
        <v>51</v>
      </c>
      <c r="B12" s="3"/>
      <c r="C12" s="7">
        <v>1229</v>
      </c>
      <c r="D12" s="24">
        <f t="shared" si="0"/>
        <v>-1229</v>
      </c>
      <c r="E12" s="23">
        <f t="shared" ref="E12:E21" si="1">D12/C12</f>
        <v>-1</v>
      </c>
      <c r="F12" s="11"/>
    </row>
    <row r="13" spans="1:6">
      <c r="A13" s="3" t="s">
        <v>52</v>
      </c>
      <c r="B13" s="8">
        <v>36390</v>
      </c>
      <c r="C13" s="8">
        <v>26365</v>
      </c>
      <c r="D13" s="24">
        <f t="shared" si="0"/>
        <v>10025</v>
      </c>
      <c r="E13" s="23">
        <f t="shared" si="1"/>
        <v>0.38023895315759532</v>
      </c>
      <c r="F13" s="11"/>
    </row>
    <row r="14" spans="1:6">
      <c r="A14" s="3" t="s">
        <v>53</v>
      </c>
      <c r="B14" s="8">
        <v>169698</v>
      </c>
      <c r="C14" s="8">
        <v>171925</v>
      </c>
      <c r="D14" s="24">
        <f t="shared" si="0"/>
        <v>-2227</v>
      </c>
      <c r="E14" s="23">
        <f t="shared" si="1"/>
        <v>-1.2953322669768794E-2</v>
      </c>
      <c r="F14" s="11"/>
    </row>
    <row r="15" spans="1:6">
      <c r="A15" s="3" t="s">
        <v>55</v>
      </c>
      <c r="B15" s="8">
        <v>46412</v>
      </c>
      <c r="C15" s="8">
        <v>46238</v>
      </c>
      <c r="D15" s="24">
        <f t="shared" si="0"/>
        <v>174</v>
      </c>
      <c r="E15" s="23">
        <f t="shared" si="1"/>
        <v>3.7631385440546738E-3</v>
      </c>
      <c r="F15" s="11"/>
    </row>
    <row r="16" spans="1:6">
      <c r="A16" s="3" t="s">
        <v>54</v>
      </c>
      <c r="B16" s="8">
        <v>5919</v>
      </c>
      <c r="C16" s="8">
        <v>3684</v>
      </c>
      <c r="D16" s="24">
        <f t="shared" si="0"/>
        <v>2235</v>
      </c>
      <c r="E16" s="23">
        <f t="shared" si="1"/>
        <v>0.60667752442996747</v>
      </c>
      <c r="F16" s="11"/>
    </row>
    <row r="17" spans="1:6">
      <c r="A17" s="3" t="s">
        <v>56</v>
      </c>
      <c r="B17" s="8">
        <v>624402</v>
      </c>
      <c r="C17" s="8">
        <v>433610</v>
      </c>
      <c r="D17" s="24">
        <f t="shared" si="0"/>
        <v>190792</v>
      </c>
      <c r="E17" s="23">
        <f t="shared" si="1"/>
        <v>0.44000830239155003</v>
      </c>
      <c r="F17" s="11"/>
    </row>
    <row r="18" spans="1:6">
      <c r="A18" s="3" t="s">
        <v>57</v>
      </c>
      <c r="B18" s="8">
        <v>505407</v>
      </c>
      <c r="C18" s="8">
        <v>488889</v>
      </c>
      <c r="D18" s="24">
        <f t="shared" si="0"/>
        <v>16518</v>
      </c>
      <c r="E18" s="23">
        <f t="shared" si="1"/>
        <v>3.3786810502997616E-2</v>
      </c>
      <c r="F18" s="11"/>
    </row>
    <row r="19" spans="1:6">
      <c r="A19" s="3" t="s">
        <v>58</v>
      </c>
      <c r="B19" s="8">
        <v>155226</v>
      </c>
      <c r="C19" s="8">
        <v>188252</v>
      </c>
      <c r="D19" s="24">
        <f t="shared" si="0"/>
        <v>-33026</v>
      </c>
      <c r="E19" s="23">
        <f t="shared" si="1"/>
        <v>-0.17543505513885643</v>
      </c>
      <c r="F19" s="11"/>
    </row>
    <row r="20" spans="1:6">
      <c r="A20" s="3" t="s">
        <v>59</v>
      </c>
      <c r="B20" s="8">
        <v>43974</v>
      </c>
      <c r="C20" s="8">
        <v>32040</v>
      </c>
      <c r="D20" s="24">
        <f t="shared" si="0"/>
        <v>11934</v>
      </c>
      <c r="E20" s="23">
        <f t="shared" si="1"/>
        <v>0.37247191011235953</v>
      </c>
      <c r="F20" s="11"/>
    </row>
    <row r="21" spans="1:6">
      <c r="A21" s="3" t="s">
        <v>60</v>
      </c>
      <c r="B21" s="7">
        <v>1329009</v>
      </c>
      <c r="C21" s="7">
        <v>1142791</v>
      </c>
      <c r="D21" s="24">
        <f t="shared" si="0"/>
        <v>186218</v>
      </c>
      <c r="E21" s="23">
        <f t="shared" si="1"/>
        <v>0.16295018074171042</v>
      </c>
      <c r="F21" s="11"/>
    </row>
    <row r="22" spans="1:6">
      <c r="A22" s="2" t="s">
        <v>5</v>
      </c>
      <c r="B22" s="2"/>
      <c r="C22" s="2" t="s">
        <v>47</v>
      </c>
      <c r="E22" s="23"/>
      <c r="F22" s="11"/>
    </row>
    <row r="23" spans="1:6">
      <c r="A23" s="3" t="s">
        <v>6</v>
      </c>
      <c r="B23" s="3"/>
      <c r="C23" s="3" t="s">
        <v>47</v>
      </c>
      <c r="E23" s="23"/>
      <c r="F23" s="11"/>
    </row>
    <row r="24" spans="1:6">
      <c r="A24" s="3" t="s">
        <v>61</v>
      </c>
      <c r="B24" s="7">
        <v>62955</v>
      </c>
      <c r="C24" s="7">
        <v>74020</v>
      </c>
      <c r="D24" s="24">
        <f>B24-C24</f>
        <v>-11065</v>
      </c>
      <c r="E24" s="23">
        <f t="shared" ref="E24:E29" si="2">D24/C24</f>
        <v>-0.14948662523642259</v>
      </c>
      <c r="F24" s="11"/>
    </row>
    <row r="25" spans="1:6">
      <c r="A25" s="3" t="s">
        <v>62</v>
      </c>
      <c r="B25" s="8">
        <v>11975</v>
      </c>
      <c r="C25" s="8">
        <v>10128</v>
      </c>
      <c r="D25" s="24">
        <f t="shared" ref="D25:D29" si="3">B25-C25</f>
        <v>1847</v>
      </c>
      <c r="E25" s="23">
        <f t="shared" si="2"/>
        <v>0.18236571879936808</v>
      </c>
      <c r="F25" s="11"/>
    </row>
    <row r="26" spans="1:6">
      <c r="A26" s="3" t="s">
        <v>63</v>
      </c>
      <c r="B26" s="8">
        <v>66220</v>
      </c>
      <c r="C26" s="8">
        <v>83230</v>
      </c>
      <c r="D26" s="24">
        <f t="shared" si="3"/>
        <v>-17010</v>
      </c>
      <c r="E26" s="23">
        <f t="shared" si="2"/>
        <v>-0.20437342304457529</v>
      </c>
      <c r="F26" s="11"/>
    </row>
    <row r="27" spans="1:6">
      <c r="A27" s="3" t="s">
        <v>64</v>
      </c>
      <c r="B27" s="8">
        <v>141150</v>
      </c>
      <c r="C27" s="8">
        <v>167378</v>
      </c>
      <c r="D27" s="24">
        <f t="shared" si="3"/>
        <v>-26228</v>
      </c>
      <c r="E27" s="23">
        <f t="shared" si="2"/>
        <v>-0.15669920778118987</v>
      </c>
      <c r="F27" s="11"/>
    </row>
    <row r="28" spans="1:6">
      <c r="A28" s="3" t="s">
        <v>65</v>
      </c>
      <c r="B28" s="8">
        <v>134084</v>
      </c>
      <c r="C28" s="8">
        <v>121982</v>
      </c>
      <c r="D28" s="24">
        <f t="shared" si="3"/>
        <v>12102</v>
      </c>
      <c r="E28" s="23">
        <f t="shared" si="2"/>
        <v>9.9211359052975026E-2</v>
      </c>
      <c r="F28" s="11"/>
    </row>
    <row r="29" spans="1:6">
      <c r="A29" s="3" t="s">
        <v>66</v>
      </c>
      <c r="B29" s="8">
        <v>275234</v>
      </c>
      <c r="C29" s="8">
        <v>289360</v>
      </c>
      <c r="D29" s="24">
        <f t="shared" si="3"/>
        <v>-14126</v>
      </c>
      <c r="E29" s="23">
        <f t="shared" si="2"/>
        <v>-4.8818081282831077E-2</v>
      </c>
      <c r="F29" s="11"/>
    </row>
    <row r="30" spans="1:6">
      <c r="A30" s="3" t="s">
        <v>7</v>
      </c>
      <c r="B30" s="3"/>
      <c r="C30" s="3"/>
      <c r="E30" s="23"/>
      <c r="F30" s="11"/>
    </row>
    <row r="31" spans="1:6">
      <c r="A31" s="3" t="s">
        <v>8</v>
      </c>
      <c r="B31" s="3"/>
      <c r="C31" s="3"/>
      <c r="E31" s="23"/>
      <c r="F31" s="11"/>
    </row>
    <row r="32" spans="1:6">
      <c r="A32" s="3" t="s">
        <v>9</v>
      </c>
      <c r="B32" s="3"/>
      <c r="C32" s="3"/>
      <c r="E32" s="23"/>
      <c r="F32" s="11"/>
    </row>
    <row r="33" spans="1:6">
      <c r="A33" s="3" t="s">
        <v>10</v>
      </c>
      <c r="B33" s="3"/>
      <c r="C33" s="3"/>
      <c r="E33" s="23"/>
      <c r="F33" s="11"/>
    </row>
    <row r="34" spans="1:6">
      <c r="A34" s="3" t="s">
        <v>11</v>
      </c>
      <c r="B34" s="3"/>
      <c r="C34" s="3"/>
      <c r="E34" s="23"/>
      <c r="F34" s="11"/>
    </row>
    <row r="35" spans="1:6">
      <c r="A35" s="3" t="s">
        <v>12</v>
      </c>
      <c r="B35" s="3"/>
      <c r="C35" s="3"/>
      <c r="E35" s="23"/>
      <c r="F35" s="11"/>
    </row>
    <row r="36" spans="1:6">
      <c r="A36" s="3" t="s">
        <v>67</v>
      </c>
      <c r="B36" s="3">
        <v>1717</v>
      </c>
      <c r="C36" s="3"/>
      <c r="D36" s="24">
        <f t="shared" ref="D36:D41" si="4">B36-C36</f>
        <v>1717</v>
      </c>
      <c r="E36" s="23" t="s">
        <v>47</v>
      </c>
      <c r="F36" s="11"/>
    </row>
    <row r="37" spans="1:6">
      <c r="A37" s="3" t="s">
        <v>68</v>
      </c>
      <c r="B37" s="8">
        <v>170166</v>
      </c>
      <c r="C37" s="8">
        <v>144204</v>
      </c>
      <c r="D37" s="24">
        <f t="shared" si="4"/>
        <v>25962</v>
      </c>
      <c r="E37" s="23">
        <f t="shared" ref="E37:E41" si="5">D37/C37</f>
        <v>0.1800366147957061</v>
      </c>
      <c r="F37" s="11"/>
    </row>
    <row r="38" spans="1:6">
      <c r="A38" s="3" t="s">
        <v>69</v>
      </c>
      <c r="B38" s="8">
        <v>901339</v>
      </c>
      <c r="C38" s="8">
        <v>701975</v>
      </c>
      <c r="D38" s="24">
        <f t="shared" si="4"/>
        <v>199364</v>
      </c>
      <c r="E38" s="23">
        <f t="shared" si="5"/>
        <v>0.28400441611168487</v>
      </c>
      <c r="F38" s="11"/>
    </row>
    <row r="39" spans="1:6">
      <c r="A39" s="3" t="s">
        <v>70</v>
      </c>
      <c r="B39" s="8">
        <v>-17747</v>
      </c>
      <c r="C39" s="8">
        <v>7235</v>
      </c>
      <c r="D39" s="24">
        <f t="shared" si="4"/>
        <v>-24982</v>
      </c>
      <c r="E39" s="23">
        <f t="shared" si="5"/>
        <v>-3.4529371112646854</v>
      </c>
      <c r="F39" s="11"/>
    </row>
    <row r="40" spans="1:6">
      <c r="A40" s="3" t="s">
        <v>71</v>
      </c>
      <c r="B40" s="8">
        <v>1053775</v>
      </c>
      <c r="C40" s="8">
        <v>853431</v>
      </c>
      <c r="D40" s="24">
        <f t="shared" si="4"/>
        <v>200344</v>
      </c>
      <c r="E40" s="23">
        <f t="shared" si="5"/>
        <v>0.23475125698504037</v>
      </c>
      <c r="F40" s="11"/>
    </row>
    <row r="41" spans="1:6">
      <c r="A41" s="3" t="s">
        <v>72</v>
      </c>
      <c r="B41" s="7">
        <v>1329009</v>
      </c>
      <c r="C41" s="7">
        <v>1142791</v>
      </c>
      <c r="D41" s="24">
        <f t="shared" si="4"/>
        <v>186218</v>
      </c>
      <c r="E41" s="23">
        <f t="shared" si="5"/>
        <v>0.16295018074171042</v>
      </c>
      <c r="F41" s="11"/>
    </row>
    <row r="42" spans="1:6">
      <c r="A42" s="3" t="s">
        <v>13</v>
      </c>
      <c r="B42" s="3"/>
      <c r="C42" s="3"/>
      <c r="E42" s="23"/>
    </row>
    <row r="43" spans="1:6">
      <c r="A43" s="3"/>
      <c r="B43" s="3"/>
      <c r="C43" s="3"/>
      <c r="E43" s="23"/>
    </row>
    <row r="44" spans="1:6">
      <c r="E44" s="23"/>
    </row>
    <row r="45" spans="1:6">
      <c r="E45" s="23"/>
    </row>
    <row r="46" spans="1:6">
      <c r="E46" s="23"/>
    </row>
    <row r="47" spans="1:6">
      <c r="E47" s="23"/>
    </row>
    <row r="48" spans="1:6">
      <c r="E48" s="23"/>
    </row>
    <row r="49" spans="5:5">
      <c r="E49" s="23"/>
    </row>
    <row r="50" spans="5:5">
      <c r="E50" s="23"/>
    </row>
    <row r="51" spans="5:5">
      <c r="E51" s="23"/>
    </row>
    <row r="52" spans="5:5">
      <c r="E52" s="23"/>
    </row>
    <row r="53" spans="5:5">
      <c r="E53" s="23"/>
    </row>
    <row r="54" spans="5:5">
      <c r="E54" s="23"/>
    </row>
    <row r="55" spans="5:5">
      <c r="E55" s="23"/>
    </row>
    <row r="56" spans="5:5">
      <c r="E56" s="23"/>
    </row>
    <row r="57" spans="5:5">
      <c r="E57" s="23"/>
    </row>
    <row r="58" spans="5:5">
      <c r="E58" s="23"/>
    </row>
    <row r="59" spans="5:5">
      <c r="E59" s="23"/>
    </row>
    <row r="60" spans="5:5">
      <c r="E60" s="23"/>
    </row>
    <row r="61" spans="5:5">
      <c r="E61" s="23"/>
    </row>
    <row r="62" spans="5:5">
      <c r="E62" s="23"/>
    </row>
    <row r="63" spans="5:5">
      <c r="E63" s="23"/>
    </row>
    <row r="64" spans="5:5">
      <c r="E64" s="23"/>
    </row>
    <row r="65" spans="5:5">
      <c r="E65" s="23"/>
    </row>
    <row r="66" spans="5:5">
      <c r="E66" s="23"/>
    </row>
    <row r="67" spans="5:5">
      <c r="E67" s="23"/>
    </row>
    <row r="68" spans="5:5">
      <c r="E68" s="23"/>
    </row>
    <row r="69" spans="5:5">
      <c r="E69" s="23"/>
    </row>
    <row r="70" spans="5:5">
      <c r="E70" s="23"/>
    </row>
    <row r="71" spans="5:5">
      <c r="E71" s="23"/>
    </row>
    <row r="72" spans="5:5">
      <c r="E72" s="23"/>
    </row>
    <row r="73" spans="5:5">
      <c r="E73" s="23"/>
    </row>
    <row r="74" spans="5:5">
      <c r="E74" s="23"/>
    </row>
    <row r="75" spans="5:5">
      <c r="E75" s="23"/>
    </row>
    <row r="76" spans="5:5">
      <c r="E76" s="23"/>
    </row>
    <row r="77" spans="5:5">
      <c r="E77" s="23"/>
    </row>
    <row r="78" spans="5:5">
      <c r="E78" s="23"/>
    </row>
    <row r="79" spans="5:5">
      <c r="E79" s="23"/>
    </row>
    <row r="80" spans="5:5">
      <c r="E80" s="23"/>
    </row>
    <row r="81" spans="5:5">
      <c r="E81" s="23"/>
    </row>
    <row r="82" spans="5:5">
      <c r="E82" s="23"/>
    </row>
    <row r="83" spans="5:5">
      <c r="E83" s="23"/>
    </row>
    <row r="84" spans="5:5">
      <c r="E84" s="23"/>
    </row>
    <row r="85" spans="5:5">
      <c r="E85" s="23"/>
    </row>
    <row r="86" spans="5:5">
      <c r="E86" s="23"/>
    </row>
    <row r="87" spans="5:5">
      <c r="E87" s="23"/>
    </row>
    <row r="88" spans="5:5">
      <c r="E88" s="23"/>
    </row>
    <row r="89" spans="5:5">
      <c r="E89" s="23"/>
    </row>
    <row r="90" spans="5:5">
      <c r="E90" s="23"/>
    </row>
    <row r="91" spans="5:5">
      <c r="E91" s="23"/>
    </row>
    <row r="92" spans="5:5">
      <c r="E92" s="23"/>
    </row>
    <row r="93" spans="5:5">
      <c r="E93" s="23"/>
    </row>
    <row r="94" spans="5:5">
      <c r="E94" s="23"/>
    </row>
    <row r="95" spans="5:5">
      <c r="E95" s="23"/>
    </row>
    <row r="96" spans="5:5">
      <c r="E96" s="23"/>
    </row>
    <row r="97" spans="5:5">
      <c r="E97" s="23"/>
    </row>
    <row r="98" spans="5:5">
      <c r="E98" s="23"/>
    </row>
    <row r="99" spans="5:5">
      <c r="E99" s="23"/>
    </row>
    <row r="100" spans="5:5">
      <c r="E100" s="23"/>
    </row>
    <row r="101" spans="5:5">
      <c r="E101" s="23"/>
    </row>
    <row r="102" spans="5:5">
      <c r="E102" s="23"/>
    </row>
    <row r="103" spans="5:5">
      <c r="E103" s="23"/>
    </row>
    <row r="104" spans="5:5">
      <c r="E104" s="23"/>
    </row>
    <row r="105" spans="5:5">
      <c r="E105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="120" zoomScaleNormal="120" workbookViewId="0">
      <selection activeCell="A2" sqref="A2"/>
    </sheetView>
  </sheetViews>
  <sheetFormatPr defaultRowHeight="15"/>
  <cols>
    <col min="1" max="1" width="41" customWidth="1"/>
    <col min="2" max="2" width="17.5703125" customWidth="1"/>
    <col min="3" max="3" width="18.140625" customWidth="1"/>
    <col min="4" max="4" width="20.140625" customWidth="1"/>
    <col min="5" max="5" width="14.7109375" customWidth="1"/>
  </cols>
  <sheetData>
    <row r="2" spans="1:8" ht="28.5">
      <c r="A2" s="20" t="s">
        <v>115</v>
      </c>
    </row>
    <row r="3" spans="1:8">
      <c r="A3" s="3"/>
    </row>
    <row r="4" spans="1:8" ht="18.75">
      <c r="A4" s="13" t="s">
        <v>0</v>
      </c>
      <c r="B4" s="9"/>
      <c r="C4" s="9"/>
    </row>
    <row r="5" spans="1:8" ht="18.75">
      <c r="A5" s="13" t="s">
        <v>14</v>
      </c>
      <c r="B5" s="9"/>
      <c r="C5" s="9"/>
    </row>
    <row r="6" spans="1:8" ht="18.75">
      <c r="A6" s="13" t="s">
        <v>2</v>
      </c>
      <c r="B6" s="9"/>
      <c r="C6" s="9"/>
      <c r="E6" s="21" t="s">
        <v>116</v>
      </c>
      <c r="F6" s="10"/>
      <c r="G6" s="21" t="s">
        <v>116</v>
      </c>
      <c r="H6" s="10"/>
    </row>
    <row r="7" spans="1:8" ht="21">
      <c r="A7" s="13" t="s">
        <v>15</v>
      </c>
      <c r="B7" s="9"/>
      <c r="C7" s="9"/>
      <c r="E7" s="25" t="s">
        <v>117</v>
      </c>
      <c r="F7" s="10"/>
      <c r="G7" s="25" t="s">
        <v>120</v>
      </c>
      <c r="H7" s="10"/>
    </row>
    <row r="8" spans="1:8" ht="18.75">
      <c r="A8" s="13" t="s">
        <v>16</v>
      </c>
      <c r="B8" s="9">
        <v>2009</v>
      </c>
      <c r="C8" s="9">
        <v>2008</v>
      </c>
      <c r="D8" s="9">
        <v>2007</v>
      </c>
      <c r="E8" s="22" t="s">
        <v>118</v>
      </c>
      <c r="F8" s="22" t="s">
        <v>119</v>
      </c>
      <c r="G8" s="22" t="s">
        <v>118</v>
      </c>
      <c r="H8" s="22" t="s">
        <v>119</v>
      </c>
    </row>
    <row r="9" spans="1:8">
      <c r="A9" s="4" t="s">
        <v>75</v>
      </c>
      <c r="B9" s="14">
        <v>1834618</v>
      </c>
      <c r="C9" s="14">
        <v>1507724</v>
      </c>
      <c r="D9" s="14">
        <v>1224717</v>
      </c>
      <c r="E9" s="11">
        <f>B9-C9</f>
        <v>326894</v>
      </c>
      <c r="F9" s="27">
        <f>E9/C9</f>
        <v>0.21681289148411778</v>
      </c>
      <c r="G9" s="28">
        <f>C9-D9</f>
        <v>283007</v>
      </c>
      <c r="H9" s="27">
        <f>G9/D9</f>
        <v>0.23107950653089654</v>
      </c>
    </row>
    <row r="10" spans="1:8">
      <c r="A10" s="4" t="s">
        <v>18</v>
      </c>
      <c r="B10" s="4" t="s">
        <v>47</v>
      </c>
      <c r="C10" s="4" t="s">
        <v>47</v>
      </c>
      <c r="D10" s="4" t="s">
        <v>47</v>
      </c>
      <c r="F10" s="27"/>
      <c r="H10" s="27"/>
    </row>
    <row r="11" spans="1:8">
      <c r="A11" s="4" t="s">
        <v>76</v>
      </c>
      <c r="B11" s="15">
        <v>1121140</v>
      </c>
      <c r="C11" s="15">
        <v>930952</v>
      </c>
      <c r="D11" s="15">
        <v>772796</v>
      </c>
      <c r="E11" s="11">
        <f t="shared" ref="E11:E20" si="0">B11-C11</f>
        <v>190188</v>
      </c>
      <c r="F11" s="27">
        <f t="shared" ref="F11:F20" si="1">E11/C11</f>
        <v>0.20429409894387682</v>
      </c>
      <c r="G11" s="28">
        <f t="shared" ref="G11:G20" si="2">C11-D11</f>
        <v>158156</v>
      </c>
      <c r="H11" s="27">
        <f t="shared" ref="H11:H26" si="3">G11/D11</f>
        <v>0.20465426839683434</v>
      </c>
    </row>
    <row r="12" spans="1:8">
      <c r="A12" s="4" t="s">
        <v>77</v>
      </c>
      <c r="B12" s="15">
        <v>713478</v>
      </c>
      <c r="C12" s="15">
        <v>576772</v>
      </c>
      <c r="D12" s="15">
        <v>451921</v>
      </c>
      <c r="E12" s="11">
        <f t="shared" si="0"/>
        <v>136706</v>
      </c>
      <c r="F12" s="27">
        <f t="shared" si="1"/>
        <v>0.2370191340772437</v>
      </c>
      <c r="G12" s="28">
        <f t="shared" si="2"/>
        <v>124851</v>
      </c>
      <c r="H12" s="27">
        <f t="shared" si="3"/>
        <v>0.27626731220722206</v>
      </c>
    </row>
    <row r="13" spans="1:8">
      <c r="A13" s="4" t="s">
        <v>78</v>
      </c>
      <c r="B13" s="15">
        <v>414043</v>
      </c>
      <c r="C13" s="15">
        <v>351827</v>
      </c>
      <c r="D13" s="15">
        <v>287932</v>
      </c>
      <c r="E13" s="11">
        <f t="shared" si="0"/>
        <v>62216</v>
      </c>
      <c r="F13" s="27">
        <f t="shared" si="1"/>
        <v>0.1768369113228945</v>
      </c>
      <c r="G13" s="28">
        <f t="shared" si="2"/>
        <v>63895</v>
      </c>
      <c r="H13" s="27">
        <f t="shared" si="3"/>
        <v>0.22191003431365738</v>
      </c>
    </row>
    <row r="14" spans="1:8">
      <c r="A14" s="4" t="s">
        <v>79</v>
      </c>
      <c r="B14" s="15">
        <v>299435</v>
      </c>
      <c r="C14" s="15">
        <v>224945</v>
      </c>
      <c r="D14" s="15">
        <v>163989</v>
      </c>
      <c r="E14" s="11">
        <f t="shared" si="0"/>
        <v>74490</v>
      </c>
      <c r="F14" s="27">
        <f t="shared" si="1"/>
        <v>0.33114761386116609</v>
      </c>
      <c r="G14" s="28">
        <f t="shared" si="2"/>
        <v>60956</v>
      </c>
      <c r="H14" s="27">
        <f t="shared" si="3"/>
        <v>0.37170785845392068</v>
      </c>
    </row>
    <row r="15" spans="1:8">
      <c r="A15" s="4" t="s">
        <v>80</v>
      </c>
      <c r="B15" s="15">
        <v>11504</v>
      </c>
      <c r="C15" s="15">
        <v>9390</v>
      </c>
      <c r="D15" s="15">
        <v>6531</v>
      </c>
      <c r="E15" s="11">
        <f t="shared" si="0"/>
        <v>2114</v>
      </c>
      <c r="F15" s="27">
        <f t="shared" si="1"/>
        <v>0.22513312034078808</v>
      </c>
      <c r="G15" s="28">
        <f t="shared" si="2"/>
        <v>2859</v>
      </c>
      <c r="H15" s="27">
        <f t="shared" si="3"/>
        <v>0.43775838309600368</v>
      </c>
    </row>
    <row r="16" spans="1:8">
      <c r="A16" s="4" t="s">
        <v>81</v>
      </c>
      <c r="B16" s="4">
        <v>694</v>
      </c>
      <c r="C16" s="4">
        <v>575</v>
      </c>
      <c r="D16" s="4">
        <v>353</v>
      </c>
      <c r="E16" s="11">
        <f t="shared" si="0"/>
        <v>119</v>
      </c>
      <c r="F16" s="27">
        <f t="shared" si="1"/>
        <v>0.20695652173913043</v>
      </c>
      <c r="G16" s="28">
        <f t="shared" si="2"/>
        <v>222</v>
      </c>
      <c r="H16" s="27">
        <f t="shared" si="3"/>
        <v>0.62889518413597734</v>
      </c>
    </row>
    <row r="17" spans="1:8">
      <c r="A17" s="4" t="s">
        <v>82</v>
      </c>
      <c r="B17" s="15">
        <v>-2143</v>
      </c>
      <c r="C17" s="4">
        <v>-515</v>
      </c>
      <c r="D17" s="4">
        <v>-715</v>
      </c>
      <c r="E17" s="11">
        <f t="shared" si="0"/>
        <v>-1628</v>
      </c>
      <c r="F17" s="27">
        <f t="shared" si="1"/>
        <v>3.1611650485436895</v>
      </c>
      <c r="G17" s="28">
        <f t="shared" si="2"/>
        <v>200</v>
      </c>
      <c r="H17" s="27">
        <f t="shared" si="3"/>
        <v>-0.27972027972027974</v>
      </c>
    </row>
    <row r="18" spans="1:8">
      <c r="A18" s="4" t="s">
        <v>83</v>
      </c>
      <c r="B18" s="15">
        <v>309490</v>
      </c>
      <c r="C18" s="15">
        <v>234395</v>
      </c>
      <c r="D18" s="15">
        <v>170158</v>
      </c>
      <c r="E18" s="11">
        <f t="shared" si="0"/>
        <v>75095</v>
      </c>
      <c r="F18" s="27">
        <f t="shared" si="1"/>
        <v>0.32037799441114356</v>
      </c>
      <c r="G18" s="28">
        <f t="shared" si="2"/>
        <v>64237</v>
      </c>
      <c r="H18" s="27">
        <f t="shared" si="3"/>
        <v>0.37751384007804512</v>
      </c>
    </row>
    <row r="19" spans="1:8">
      <c r="A19" s="4" t="s">
        <v>84</v>
      </c>
      <c r="B19" s="15">
        <v>110126</v>
      </c>
      <c r="C19" s="15">
        <v>74164</v>
      </c>
      <c r="D19" s="15">
        <v>53952</v>
      </c>
      <c r="E19" s="11">
        <f t="shared" si="0"/>
        <v>35962</v>
      </c>
      <c r="F19" s="27">
        <f t="shared" si="1"/>
        <v>0.48489833342322419</v>
      </c>
      <c r="G19" s="28">
        <f t="shared" si="2"/>
        <v>20212</v>
      </c>
      <c r="H19" s="27">
        <f t="shared" si="3"/>
        <v>0.37462930011862394</v>
      </c>
    </row>
    <row r="20" spans="1:8">
      <c r="A20" s="4" t="s">
        <v>85</v>
      </c>
      <c r="B20" s="14">
        <v>199364</v>
      </c>
      <c r="C20" s="14">
        <v>160231</v>
      </c>
      <c r="D20" s="14">
        <v>116206</v>
      </c>
      <c r="E20" s="11">
        <f t="shared" si="0"/>
        <v>39133</v>
      </c>
      <c r="F20" s="27">
        <f t="shared" si="1"/>
        <v>0.24422864489393439</v>
      </c>
      <c r="G20" s="28">
        <f t="shared" si="2"/>
        <v>44025</v>
      </c>
      <c r="H20" s="27">
        <f t="shared" si="3"/>
        <v>0.37885307126998607</v>
      </c>
    </row>
    <row r="21" spans="1:8">
      <c r="A21" s="4" t="s">
        <v>29</v>
      </c>
      <c r="B21" s="4" t="s">
        <v>47</v>
      </c>
      <c r="C21" s="4" t="s">
        <v>47</v>
      </c>
      <c r="D21" s="4" t="s">
        <v>47</v>
      </c>
      <c r="E21" s="11"/>
      <c r="F21" s="27"/>
      <c r="G21" s="15"/>
      <c r="H21" s="27" t="s">
        <v>47</v>
      </c>
    </row>
    <row r="22" spans="1:8">
      <c r="A22" s="4" t="s">
        <v>86</v>
      </c>
      <c r="B22" s="16">
        <v>1.2</v>
      </c>
      <c r="C22" s="16">
        <v>0.97</v>
      </c>
      <c r="D22" s="16">
        <v>0.71</v>
      </c>
      <c r="E22" s="26">
        <f t="shared" ref="E22:E26" si="4">B22-C22</f>
        <v>0.22999999999999998</v>
      </c>
      <c r="F22" s="27">
        <f t="shared" ref="F22:F23" si="5">E22/C22</f>
        <v>0.23711340206185566</v>
      </c>
      <c r="G22" s="29">
        <f t="shared" ref="G22:G26" si="6">C22-D22</f>
        <v>0.26</v>
      </c>
      <c r="H22" s="27">
        <f t="shared" si="3"/>
        <v>0.36619718309859156</v>
      </c>
    </row>
    <row r="23" spans="1:8">
      <c r="A23" s="4" t="s">
        <v>89</v>
      </c>
      <c r="B23" s="16">
        <v>1.17</v>
      </c>
      <c r="C23" s="16">
        <v>0.94</v>
      </c>
      <c r="D23" s="16">
        <v>0.69</v>
      </c>
      <c r="E23" s="26">
        <f t="shared" si="4"/>
        <v>0.22999999999999998</v>
      </c>
      <c r="F23" s="27">
        <f t="shared" si="5"/>
        <v>0.24468085106382978</v>
      </c>
      <c r="G23" s="29">
        <f t="shared" si="6"/>
        <v>0.25</v>
      </c>
      <c r="H23" s="27">
        <f t="shared" si="3"/>
        <v>0.3623188405797102</v>
      </c>
    </row>
    <row r="24" spans="1:8">
      <c r="A24" s="4" t="s">
        <v>32</v>
      </c>
      <c r="B24" s="4" t="s">
        <v>47</v>
      </c>
      <c r="C24" s="4" t="s">
        <v>47</v>
      </c>
      <c r="D24" s="4" t="s">
        <v>47</v>
      </c>
      <c r="E24" s="11"/>
      <c r="F24" s="27"/>
      <c r="G24" s="28" t="s">
        <v>47</v>
      </c>
      <c r="H24" s="27" t="s">
        <v>47</v>
      </c>
    </row>
    <row r="25" spans="1:8">
      <c r="A25" s="4" t="s">
        <v>87</v>
      </c>
      <c r="B25" s="15">
        <v>166793062</v>
      </c>
      <c r="C25" s="15">
        <v>165305207</v>
      </c>
      <c r="D25" s="15">
        <v>164679786</v>
      </c>
      <c r="E25" s="26">
        <f t="shared" si="4"/>
        <v>1487855</v>
      </c>
      <c r="F25" s="27">
        <f t="shared" ref="F25:F26" si="7">E25/C25</f>
        <v>9.0006541657214698E-3</v>
      </c>
      <c r="G25" s="28">
        <f t="shared" si="6"/>
        <v>625421</v>
      </c>
      <c r="H25" s="27">
        <f t="shared" si="3"/>
        <v>3.7978006602461824E-3</v>
      </c>
    </row>
    <row r="26" spans="1:8">
      <c r="A26" s="4" t="s">
        <v>88</v>
      </c>
      <c r="B26" s="15">
        <v>170860605</v>
      </c>
      <c r="C26" s="15">
        <v>169640585</v>
      </c>
      <c r="D26" s="15">
        <v>168652005</v>
      </c>
      <c r="E26" s="26">
        <f t="shared" si="4"/>
        <v>1220020</v>
      </c>
      <c r="F26" s="27">
        <f t="shared" si="7"/>
        <v>7.1917931667118459E-3</v>
      </c>
      <c r="G26" s="28">
        <f t="shared" si="6"/>
        <v>988580</v>
      </c>
      <c r="H26" s="27">
        <f t="shared" si="3"/>
        <v>5.8616557804930932E-3</v>
      </c>
    </row>
    <row r="27" spans="1:8">
      <c r="A27" s="4" t="s">
        <v>13</v>
      </c>
      <c r="B27" s="4" t="s">
        <v>47</v>
      </c>
      <c r="C27" s="4" t="s">
        <v>47</v>
      </c>
      <c r="D27" s="4" t="s">
        <v>47</v>
      </c>
      <c r="F27" s="27"/>
      <c r="H27" s="27"/>
    </row>
    <row r="28" spans="1:8">
      <c r="F28" s="27"/>
    </row>
    <row r="29" spans="1:8">
      <c r="A29" s="4"/>
      <c r="F29" s="27"/>
    </row>
    <row r="30" spans="1:8">
      <c r="F30" s="27"/>
    </row>
    <row r="31" spans="1:8">
      <c r="F31" s="27"/>
    </row>
    <row r="32" spans="1:8">
      <c r="F32" s="27"/>
    </row>
    <row r="33" spans="6:6">
      <c r="F33" s="27"/>
    </row>
    <row r="34" spans="6:6">
      <c r="F34" s="27"/>
    </row>
    <row r="35" spans="6:6">
      <c r="F35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workbookViewId="0">
      <selection activeCell="A2" sqref="A2"/>
    </sheetView>
  </sheetViews>
  <sheetFormatPr defaultRowHeight="15"/>
  <cols>
    <col min="1" max="1" width="53.28515625" customWidth="1"/>
    <col min="2" max="2" width="19.28515625" customWidth="1"/>
    <col min="3" max="3" width="15.140625" customWidth="1"/>
    <col min="4" max="4" width="14.42578125" customWidth="1"/>
    <col min="5" max="5" width="12.5703125" customWidth="1"/>
    <col min="6" max="6" width="11" customWidth="1"/>
  </cols>
  <sheetData>
    <row r="2" spans="1:9" ht="28.5">
      <c r="A2" s="20" t="s">
        <v>115</v>
      </c>
    </row>
    <row r="4" spans="1:9">
      <c r="A4" s="5" t="s">
        <v>47</v>
      </c>
    </row>
    <row r="5" spans="1:9" ht="18.75">
      <c r="A5" s="18" t="s">
        <v>0</v>
      </c>
    </row>
    <row r="6" spans="1:9" ht="18.75">
      <c r="A6" s="18" t="s">
        <v>35</v>
      </c>
    </row>
    <row r="7" spans="1:9" ht="18.75">
      <c r="A7" s="18" t="s">
        <v>36</v>
      </c>
      <c r="F7" s="10"/>
      <c r="G7" s="10"/>
      <c r="H7" s="10"/>
      <c r="I7" s="10"/>
    </row>
    <row r="8" spans="1:9" ht="18.75">
      <c r="A8" s="18" t="s">
        <v>15</v>
      </c>
      <c r="E8" s="21" t="s">
        <v>116</v>
      </c>
      <c r="F8" s="10"/>
      <c r="G8" s="21" t="s">
        <v>116</v>
      </c>
      <c r="H8" s="10"/>
      <c r="I8" s="10"/>
    </row>
    <row r="9" spans="1:9" ht="21">
      <c r="A9" s="18" t="s">
        <v>16</v>
      </c>
      <c r="E9" s="25" t="s">
        <v>117</v>
      </c>
      <c r="F9" s="10"/>
      <c r="G9" s="25" t="s">
        <v>120</v>
      </c>
      <c r="H9" s="10"/>
      <c r="I9" s="10"/>
    </row>
    <row r="10" spans="1:9" ht="18.75">
      <c r="A10" s="3" t="s">
        <v>47</v>
      </c>
      <c r="B10" s="12">
        <v>2009</v>
      </c>
      <c r="C10" s="12">
        <v>2008</v>
      </c>
      <c r="D10" s="12">
        <v>2007</v>
      </c>
      <c r="E10" s="22" t="s">
        <v>118</v>
      </c>
      <c r="F10" s="22" t="s">
        <v>119</v>
      </c>
      <c r="G10" s="22" t="s">
        <v>118</v>
      </c>
      <c r="H10" s="22" t="s">
        <v>119</v>
      </c>
      <c r="I10" s="10"/>
    </row>
    <row r="11" spans="1:9">
      <c r="A11" s="3" t="s">
        <v>90</v>
      </c>
      <c r="B11" s="7">
        <v>199364</v>
      </c>
      <c r="C11" s="7">
        <v>160231</v>
      </c>
      <c r="D11" s="7">
        <v>116206</v>
      </c>
      <c r="E11" s="24">
        <f>B11-C11</f>
        <v>39133</v>
      </c>
      <c r="F11" s="27">
        <f>E11/C11</f>
        <v>0.24422864489393439</v>
      </c>
      <c r="G11" s="11">
        <f>C11-D11</f>
        <v>44025</v>
      </c>
      <c r="H11" s="27">
        <f>G11/D11</f>
        <v>0.37885307126998607</v>
      </c>
    </row>
    <row r="12" spans="1:9">
      <c r="A12" s="3" t="s">
        <v>37</v>
      </c>
      <c r="B12" s="3" t="s">
        <v>47</v>
      </c>
      <c r="C12" s="3" t="s">
        <v>47</v>
      </c>
      <c r="D12" s="3" t="s">
        <v>47</v>
      </c>
    </row>
    <row r="13" spans="1:9">
      <c r="A13" s="3" t="s">
        <v>38</v>
      </c>
      <c r="B13" s="3" t="s">
        <v>47</v>
      </c>
      <c r="C13" s="3" t="s">
        <v>47</v>
      </c>
      <c r="D13" s="3" t="s">
        <v>47</v>
      </c>
    </row>
    <row r="14" spans="1:9">
      <c r="A14" s="3" t="s">
        <v>91</v>
      </c>
      <c r="B14" s="8">
        <v>81949</v>
      </c>
      <c r="C14" s="8">
        <v>70017</v>
      </c>
      <c r="D14" s="8">
        <v>55713</v>
      </c>
      <c r="E14" s="24">
        <f t="shared" ref="E14:E44" si="0">B14-C14</f>
        <v>11932</v>
      </c>
      <c r="F14" s="27">
        <f t="shared" ref="F14:F44" si="1">E14/C14</f>
        <v>0.17041575617350072</v>
      </c>
      <c r="G14" s="11">
        <f t="shared" ref="G14:G44" si="2">C14-D14</f>
        <v>14304</v>
      </c>
      <c r="H14" s="27">
        <f t="shared" ref="H14:H44" si="3">G14/D14</f>
        <v>0.25674438640891711</v>
      </c>
    </row>
    <row r="15" spans="1:9">
      <c r="A15" s="3" t="s">
        <v>92</v>
      </c>
      <c r="B15" s="8">
        <v>-9351</v>
      </c>
      <c r="C15" s="8">
        <v>-2782</v>
      </c>
      <c r="D15" s="8">
        <v>-4959</v>
      </c>
      <c r="E15" s="24">
        <f t="shared" si="0"/>
        <v>-6569</v>
      </c>
      <c r="F15" s="27">
        <f t="shared" si="1"/>
        <v>2.3612508986340761</v>
      </c>
      <c r="G15" s="11">
        <f t="shared" si="2"/>
        <v>2177</v>
      </c>
      <c r="H15" s="27">
        <f t="shared" si="3"/>
        <v>-0.43899979834644082</v>
      </c>
    </row>
    <row r="16" spans="1:9">
      <c r="A16" s="3" t="s">
        <v>93</v>
      </c>
      <c r="B16" s="8">
        <v>-13434</v>
      </c>
      <c r="C16" s="8">
        <v>-7341</v>
      </c>
      <c r="D16" s="8">
        <v>-5394</v>
      </c>
      <c r="E16" s="24">
        <f t="shared" si="0"/>
        <v>-6093</v>
      </c>
      <c r="F16" s="27">
        <f t="shared" si="1"/>
        <v>0.82999591336330203</v>
      </c>
      <c r="G16" s="11">
        <f t="shared" si="2"/>
        <v>-1947</v>
      </c>
      <c r="H16" s="27">
        <f t="shared" si="3"/>
        <v>0.36095661846496108</v>
      </c>
    </row>
    <row r="17" spans="1:8">
      <c r="A17" s="3" t="s">
        <v>94</v>
      </c>
      <c r="B17" s="8">
        <v>3637</v>
      </c>
      <c r="C17" s="8">
        <v>3277</v>
      </c>
      <c r="D17" s="8">
        <v>3497</v>
      </c>
      <c r="E17" s="24">
        <f t="shared" si="0"/>
        <v>360</v>
      </c>
      <c r="F17" s="27">
        <f t="shared" si="1"/>
        <v>0.1098565761367104</v>
      </c>
      <c r="G17" s="11">
        <f t="shared" si="2"/>
        <v>-220</v>
      </c>
      <c r="H17" s="27">
        <f t="shared" si="3"/>
        <v>-6.291106662853875E-2</v>
      </c>
    </row>
    <row r="18" spans="1:8">
      <c r="A18" s="3" t="s">
        <v>95</v>
      </c>
      <c r="B18" s="17" t="s">
        <v>74</v>
      </c>
      <c r="C18" s="8">
        <v>1393</v>
      </c>
      <c r="D18" s="3" t="s">
        <v>47</v>
      </c>
      <c r="E18" s="24" t="s">
        <v>47</v>
      </c>
      <c r="F18" s="27" t="s">
        <v>47</v>
      </c>
      <c r="G18" s="11" t="s">
        <v>47</v>
      </c>
      <c r="H18" s="27" t="s">
        <v>47</v>
      </c>
    </row>
    <row r="19" spans="1:8">
      <c r="A19" s="3" t="s">
        <v>39</v>
      </c>
      <c r="B19" s="3" t="s">
        <v>47</v>
      </c>
      <c r="C19" s="3" t="s">
        <v>47</v>
      </c>
      <c r="D19" s="3" t="s">
        <v>47</v>
      </c>
      <c r="E19" s="24" t="s">
        <v>47</v>
      </c>
      <c r="F19" s="27" t="s">
        <v>47</v>
      </c>
      <c r="G19" s="11" t="s">
        <v>47</v>
      </c>
      <c r="H19" s="27" t="s">
        <v>47</v>
      </c>
    </row>
    <row r="20" spans="1:8">
      <c r="A20" s="3" t="s">
        <v>96</v>
      </c>
      <c r="B20" s="8">
        <v>-10726</v>
      </c>
      <c r="C20" s="8">
        <v>-5462</v>
      </c>
      <c r="D20" s="8">
        <v>-6371</v>
      </c>
      <c r="E20" s="24">
        <f t="shared" si="0"/>
        <v>-5264</v>
      </c>
      <c r="F20" s="27">
        <f t="shared" si="1"/>
        <v>0.96374954229220067</v>
      </c>
      <c r="G20" s="11">
        <f t="shared" si="2"/>
        <v>909</v>
      </c>
      <c r="H20" s="27">
        <f t="shared" si="3"/>
        <v>-0.14267775859362739</v>
      </c>
    </row>
    <row r="21" spans="1:8">
      <c r="A21" s="3" t="s">
        <v>97</v>
      </c>
      <c r="B21" s="3">
        <v>-272</v>
      </c>
      <c r="C21" s="8">
        <v>-17430</v>
      </c>
      <c r="D21" s="8">
        <v>-13416</v>
      </c>
      <c r="E21" s="24">
        <f t="shared" si="0"/>
        <v>17158</v>
      </c>
      <c r="F21" s="27">
        <f t="shared" si="1"/>
        <v>-0.98439472174411935</v>
      </c>
      <c r="G21" s="11">
        <f t="shared" si="2"/>
        <v>-4014</v>
      </c>
      <c r="H21" s="27">
        <f t="shared" si="3"/>
        <v>0.29919499105545616</v>
      </c>
    </row>
    <row r="22" spans="1:8">
      <c r="A22" s="3" t="s">
        <v>98</v>
      </c>
      <c r="B22" s="8">
        <v>9210</v>
      </c>
      <c r="C22" s="8">
        <v>-22441</v>
      </c>
      <c r="D22" s="8">
        <v>6848</v>
      </c>
      <c r="E22" s="24">
        <f t="shared" si="0"/>
        <v>31651</v>
      </c>
      <c r="F22" s="27">
        <f t="shared" si="1"/>
        <v>-1.4104095182924112</v>
      </c>
      <c r="G22" s="11">
        <f t="shared" si="2"/>
        <v>-29289</v>
      </c>
      <c r="H22" s="27">
        <f t="shared" si="3"/>
        <v>-4.2770151869158877</v>
      </c>
    </row>
    <row r="23" spans="1:8">
      <c r="A23" s="3" t="s">
        <v>40</v>
      </c>
      <c r="B23" s="3" t="s">
        <v>47</v>
      </c>
      <c r="C23" s="3" t="s">
        <v>47</v>
      </c>
      <c r="D23" s="3" t="s">
        <v>47</v>
      </c>
      <c r="E23" s="24" t="s">
        <v>47</v>
      </c>
      <c r="F23" s="27" t="s">
        <v>47</v>
      </c>
      <c r="G23" s="11" t="s">
        <v>47</v>
      </c>
      <c r="H23" s="27" t="s">
        <v>47</v>
      </c>
    </row>
    <row r="24" spans="1:8">
      <c r="A24" s="3" t="s">
        <v>99</v>
      </c>
      <c r="B24" s="8">
        <v>-8868</v>
      </c>
      <c r="C24" s="8">
        <v>75967</v>
      </c>
      <c r="D24" s="8">
        <v>33600</v>
      </c>
      <c r="E24" s="24">
        <f t="shared" si="0"/>
        <v>-84835</v>
      </c>
      <c r="F24" s="27">
        <f t="shared" si="1"/>
        <v>-1.1167348980478367</v>
      </c>
      <c r="G24" s="11">
        <f t="shared" si="2"/>
        <v>42367</v>
      </c>
      <c r="H24" s="27">
        <f t="shared" si="3"/>
        <v>1.260922619047619</v>
      </c>
    </row>
    <row r="25" spans="1:8">
      <c r="A25" s="3" t="s">
        <v>100</v>
      </c>
      <c r="B25" s="8">
        <v>251570</v>
      </c>
      <c r="C25" s="8">
        <v>254353</v>
      </c>
      <c r="D25" s="8">
        <v>187117</v>
      </c>
      <c r="E25" s="24">
        <f t="shared" si="0"/>
        <v>-2783</v>
      </c>
      <c r="F25" s="27">
        <f t="shared" si="1"/>
        <v>-1.0941486831293517E-2</v>
      </c>
      <c r="G25" s="11">
        <f t="shared" si="2"/>
        <v>67236</v>
      </c>
      <c r="H25" s="27">
        <f t="shared" si="3"/>
        <v>0.35932598320836695</v>
      </c>
    </row>
    <row r="26" spans="1:8">
      <c r="A26" s="3" t="s">
        <v>41</v>
      </c>
      <c r="B26" s="3" t="s">
        <v>47</v>
      </c>
      <c r="C26" s="3" t="s">
        <v>47</v>
      </c>
      <c r="D26" s="3" t="s">
        <v>47</v>
      </c>
      <c r="E26" s="24" t="s">
        <v>47</v>
      </c>
      <c r="F26" s="27" t="s">
        <v>47</v>
      </c>
      <c r="G26" s="11" t="s">
        <v>47</v>
      </c>
      <c r="H26" s="27" t="s">
        <v>47</v>
      </c>
    </row>
    <row r="27" spans="1:8">
      <c r="A27" s="3" t="s">
        <v>101</v>
      </c>
      <c r="B27" s="19">
        <v>-112553</v>
      </c>
      <c r="C27" s="8">
        <v>-115370</v>
      </c>
      <c r="D27" s="8">
        <v>-212029</v>
      </c>
      <c r="E27" s="24">
        <f t="shared" si="0"/>
        <v>2817</v>
      </c>
      <c r="F27" s="27">
        <f t="shared" si="1"/>
        <v>-2.4417092831758691E-2</v>
      </c>
      <c r="G27" s="11">
        <f t="shared" si="2"/>
        <v>96659</v>
      </c>
      <c r="H27" s="27">
        <f t="shared" si="3"/>
        <v>-0.45587631880544643</v>
      </c>
    </row>
    <row r="28" spans="1:8">
      <c r="A28" s="3" t="s">
        <v>102</v>
      </c>
      <c r="B28" s="8">
        <v>-809039</v>
      </c>
      <c r="C28" s="8">
        <v>-293633</v>
      </c>
      <c r="D28" s="8">
        <v>-182653</v>
      </c>
      <c r="E28" s="24">
        <f t="shared" si="0"/>
        <v>-515406</v>
      </c>
      <c r="F28" s="27">
        <f t="shared" si="1"/>
        <v>1.7552727384183657</v>
      </c>
      <c r="G28" s="11">
        <f t="shared" si="2"/>
        <v>-110980</v>
      </c>
      <c r="H28" s="27">
        <f t="shared" si="3"/>
        <v>0.60760020366487277</v>
      </c>
    </row>
    <row r="29" spans="1:8">
      <c r="A29" s="3" t="s">
        <v>103</v>
      </c>
      <c r="B29" s="8">
        <v>864685</v>
      </c>
      <c r="C29" s="8">
        <v>220101</v>
      </c>
      <c r="D29" s="8">
        <v>193274</v>
      </c>
      <c r="E29" s="24">
        <f t="shared" si="0"/>
        <v>644584</v>
      </c>
      <c r="F29" s="27">
        <f t="shared" si="1"/>
        <v>2.9285827869932439</v>
      </c>
      <c r="G29" s="11">
        <f t="shared" si="2"/>
        <v>26827</v>
      </c>
      <c r="H29" s="27">
        <f t="shared" si="3"/>
        <v>0.13880294297215354</v>
      </c>
    </row>
    <row r="30" spans="1:8">
      <c r="A30" s="3" t="s">
        <v>104</v>
      </c>
      <c r="B30" s="8">
        <v>-56907</v>
      </c>
      <c r="C30" s="8">
        <v>-188902</v>
      </c>
      <c r="D30" s="8">
        <v>-201408</v>
      </c>
      <c r="E30" s="24">
        <f t="shared" si="0"/>
        <v>131995</v>
      </c>
      <c r="F30" s="27">
        <f t="shared" si="1"/>
        <v>-0.69874855745307085</v>
      </c>
      <c r="G30" s="11">
        <f t="shared" si="2"/>
        <v>12506</v>
      </c>
      <c r="H30" s="27">
        <f t="shared" si="3"/>
        <v>-6.2092866221798541E-2</v>
      </c>
    </row>
    <row r="31" spans="1:8">
      <c r="A31" s="3" t="s">
        <v>42</v>
      </c>
      <c r="B31" s="3" t="s">
        <v>47</v>
      </c>
      <c r="C31" s="3" t="s">
        <v>47</v>
      </c>
      <c r="D31" s="3" t="s">
        <v>47</v>
      </c>
      <c r="E31" s="24" t="s">
        <v>47</v>
      </c>
      <c r="F31" s="27" t="s">
        <v>47</v>
      </c>
      <c r="G31" s="11" t="s">
        <v>47</v>
      </c>
      <c r="H31" s="27" t="s">
        <v>47</v>
      </c>
    </row>
    <row r="32" spans="1:8">
      <c r="A32" s="3" t="s">
        <v>105</v>
      </c>
      <c r="B32" s="8">
        <v>8891</v>
      </c>
      <c r="C32" s="8">
        <v>5000</v>
      </c>
      <c r="D32" s="8">
        <v>6351</v>
      </c>
      <c r="E32" s="24">
        <f t="shared" si="0"/>
        <v>3891</v>
      </c>
      <c r="F32" s="27">
        <f t="shared" si="1"/>
        <v>0.7782</v>
      </c>
      <c r="G32" s="11">
        <f t="shared" si="2"/>
        <v>-1351</v>
      </c>
      <c r="H32" s="27">
        <f t="shared" si="3"/>
        <v>-0.21272240592032751</v>
      </c>
    </row>
    <row r="33" spans="1:8">
      <c r="A33" s="3" t="s">
        <v>106</v>
      </c>
      <c r="B33" s="8">
        <v>13434</v>
      </c>
      <c r="C33" s="8">
        <v>7341</v>
      </c>
      <c r="D33" s="8">
        <v>5394</v>
      </c>
      <c r="E33" s="24">
        <f t="shared" si="0"/>
        <v>6093</v>
      </c>
      <c r="F33" s="27">
        <f t="shared" si="1"/>
        <v>0.82999591336330203</v>
      </c>
      <c r="G33" s="11">
        <f t="shared" si="2"/>
        <v>1947</v>
      </c>
      <c r="H33" s="27">
        <f t="shared" si="3"/>
        <v>0.36095661846496108</v>
      </c>
    </row>
    <row r="34" spans="1:8">
      <c r="A34" s="3" t="s">
        <v>107</v>
      </c>
      <c r="B34" s="3" t="s">
        <v>47</v>
      </c>
      <c r="C34" s="3" t="s">
        <v>47</v>
      </c>
      <c r="D34" s="8">
        <v>-20801</v>
      </c>
      <c r="E34" s="24" t="s">
        <v>47</v>
      </c>
      <c r="F34" s="27" t="s">
        <v>47</v>
      </c>
      <c r="G34" s="11" t="s">
        <v>47</v>
      </c>
      <c r="H34" s="27" t="s">
        <v>47</v>
      </c>
    </row>
    <row r="35" spans="1:8">
      <c r="A35" s="3" t="s">
        <v>108</v>
      </c>
      <c r="B35" s="8">
        <v>22325</v>
      </c>
      <c r="C35" s="8">
        <v>12341</v>
      </c>
      <c r="D35" s="8">
        <v>-9056</v>
      </c>
      <c r="E35" s="24">
        <f t="shared" si="0"/>
        <v>9984</v>
      </c>
      <c r="F35" s="27">
        <f t="shared" si="1"/>
        <v>0.80901061502309379</v>
      </c>
      <c r="G35" s="11">
        <f t="shared" si="2"/>
        <v>21397</v>
      </c>
      <c r="H35" s="27">
        <f t="shared" si="3"/>
        <v>-2.3627429328621909</v>
      </c>
    </row>
    <row r="36" spans="1:8">
      <c r="A36" s="3" t="s">
        <v>109</v>
      </c>
      <c r="B36" s="8">
        <v>-6224</v>
      </c>
      <c r="C36" s="17" t="s">
        <v>73</v>
      </c>
      <c r="D36" s="3" t="s">
        <v>47</v>
      </c>
      <c r="E36" s="24" t="s">
        <v>47</v>
      </c>
      <c r="F36" s="27" t="s">
        <v>47</v>
      </c>
      <c r="G36" s="11" t="s">
        <v>47</v>
      </c>
      <c r="H36" s="27" t="s">
        <v>47</v>
      </c>
    </row>
    <row r="37" spans="1:8">
      <c r="A37" s="3" t="s">
        <v>110</v>
      </c>
      <c r="B37" s="8">
        <v>210764</v>
      </c>
      <c r="C37" s="8">
        <v>78004</v>
      </c>
      <c r="D37" s="8">
        <v>-22645</v>
      </c>
      <c r="E37" s="24">
        <f t="shared" si="0"/>
        <v>132760</v>
      </c>
      <c r="F37" s="27">
        <f t="shared" si="1"/>
        <v>1.7019640018460591</v>
      </c>
      <c r="G37" s="11">
        <f t="shared" si="2"/>
        <v>100649</v>
      </c>
      <c r="H37" s="27">
        <f t="shared" si="3"/>
        <v>-4.4446456171340252</v>
      </c>
    </row>
    <row r="38" spans="1:8">
      <c r="A38" s="3" t="s">
        <v>111</v>
      </c>
      <c r="B38" s="8">
        <v>105271</v>
      </c>
      <c r="C38" s="8">
        <v>27267</v>
      </c>
      <c r="D38" s="8">
        <v>49912</v>
      </c>
      <c r="E38" s="24">
        <f t="shared" si="0"/>
        <v>78004</v>
      </c>
      <c r="F38" s="27">
        <f t="shared" si="1"/>
        <v>2.8607474236256278</v>
      </c>
      <c r="G38" s="11">
        <f t="shared" si="2"/>
        <v>-22645</v>
      </c>
      <c r="H38" s="27">
        <f t="shared" si="3"/>
        <v>-0.45369850937650263</v>
      </c>
    </row>
    <row r="39" spans="1:8">
      <c r="A39" s="3" t="s">
        <v>112</v>
      </c>
      <c r="B39" s="7">
        <v>316035</v>
      </c>
      <c r="C39" s="7">
        <v>105271</v>
      </c>
      <c r="D39" s="7">
        <v>27267</v>
      </c>
      <c r="E39" s="24">
        <f t="shared" si="0"/>
        <v>210764</v>
      </c>
      <c r="F39" s="27">
        <f t="shared" si="1"/>
        <v>2.0021088428912046</v>
      </c>
      <c r="G39" s="11">
        <f t="shared" si="2"/>
        <v>78004</v>
      </c>
      <c r="H39" s="27">
        <f t="shared" si="3"/>
        <v>2.8607474236256278</v>
      </c>
    </row>
    <row r="40" spans="1:8">
      <c r="A40" s="3" t="s">
        <v>43</v>
      </c>
      <c r="B40" s="3" t="s">
        <v>47</v>
      </c>
      <c r="C40" s="3" t="s">
        <v>47</v>
      </c>
      <c r="D40" s="3" t="s">
        <v>47</v>
      </c>
      <c r="E40" s="24" t="s">
        <v>47</v>
      </c>
      <c r="F40" s="27" t="s">
        <v>47</v>
      </c>
      <c r="G40" s="11" t="s">
        <v>47</v>
      </c>
      <c r="H40" s="27" t="s">
        <v>47</v>
      </c>
    </row>
    <row r="41" spans="1:8">
      <c r="A41" s="3" t="s">
        <v>44</v>
      </c>
      <c r="B41" s="3" t="s">
        <v>47</v>
      </c>
      <c r="C41" s="3" t="s">
        <v>47</v>
      </c>
      <c r="D41" s="3" t="s">
        <v>47</v>
      </c>
      <c r="E41" s="24" t="s">
        <v>47</v>
      </c>
      <c r="F41" s="27" t="s">
        <v>47</v>
      </c>
      <c r="G41" s="11" t="s">
        <v>47</v>
      </c>
      <c r="H41" s="27" t="s">
        <v>47</v>
      </c>
    </row>
    <row r="42" spans="1:8">
      <c r="A42" s="3" t="s">
        <v>113</v>
      </c>
      <c r="B42" s="7">
        <v>115040</v>
      </c>
      <c r="C42" s="7">
        <v>70765</v>
      </c>
      <c r="D42" s="7">
        <v>52535</v>
      </c>
      <c r="E42" s="24">
        <f t="shared" si="0"/>
        <v>44275</v>
      </c>
      <c r="F42" s="27">
        <f t="shared" si="1"/>
        <v>0.62566240373065785</v>
      </c>
      <c r="G42" s="11">
        <f t="shared" si="2"/>
        <v>18230</v>
      </c>
      <c r="H42" s="27">
        <f t="shared" si="3"/>
        <v>0.34700675739982867</v>
      </c>
    </row>
    <row r="43" spans="1:8">
      <c r="A43" s="3" t="s">
        <v>45</v>
      </c>
      <c r="B43" s="3" t="s">
        <v>47</v>
      </c>
      <c r="C43" s="3"/>
      <c r="D43" s="3" t="s">
        <v>47</v>
      </c>
      <c r="E43" s="24" t="s">
        <v>47</v>
      </c>
      <c r="F43" s="27" t="s">
        <v>47</v>
      </c>
      <c r="G43" s="11" t="s">
        <v>47</v>
      </c>
      <c r="H43" s="27" t="s">
        <v>47</v>
      </c>
    </row>
    <row r="44" spans="1:8">
      <c r="A44" s="3" t="s">
        <v>114</v>
      </c>
      <c r="B44" s="7">
        <v>6561</v>
      </c>
      <c r="C44" s="7">
        <v>6645</v>
      </c>
      <c r="D44" s="7">
        <v>14618</v>
      </c>
      <c r="E44" s="24">
        <f t="shared" si="0"/>
        <v>-84</v>
      </c>
      <c r="F44" s="27">
        <f t="shared" si="1"/>
        <v>-1.2641083521444696E-2</v>
      </c>
      <c r="G44" s="11">
        <f t="shared" si="2"/>
        <v>-7973</v>
      </c>
      <c r="H44" s="27">
        <f t="shared" si="3"/>
        <v>-0.54542345054042962</v>
      </c>
    </row>
    <row r="45" spans="1:8">
      <c r="A45" s="3" t="s">
        <v>46</v>
      </c>
      <c r="B45" s="3" t="s">
        <v>47</v>
      </c>
      <c r="C45" s="3" t="s">
        <v>47</v>
      </c>
      <c r="D45" s="3" t="s">
        <v>47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8" workbookViewId="0">
      <selection activeCell="K15" sqref="K15"/>
    </sheetView>
  </sheetViews>
  <sheetFormatPr defaultRowHeight="15"/>
  <cols>
    <col min="1" max="1" width="34.140625" customWidth="1"/>
    <col min="2" max="2" width="14.7109375" customWidth="1"/>
    <col min="3" max="4" width="13" customWidth="1"/>
    <col min="5" max="6" width="10.140625" bestFit="1" customWidth="1"/>
    <col min="7" max="7" width="12.85546875" customWidth="1"/>
  </cols>
  <sheetData>
    <row r="1" spans="1:7">
      <c r="A1" t="s">
        <v>47</v>
      </c>
    </row>
    <row r="2" spans="1:7" ht="28.5">
      <c r="A2" s="20" t="s">
        <v>121</v>
      </c>
    </row>
    <row r="4" spans="1:7">
      <c r="A4" s="3"/>
    </row>
    <row r="5" spans="1:7" ht="18.75">
      <c r="A5" s="13" t="s">
        <v>0</v>
      </c>
      <c r="B5" s="9"/>
      <c r="C5" s="9"/>
    </row>
    <row r="6" spans="1:7" ht="18.75">
      <c r="A6" s="13" t="s">
        <v>14</v>
      </c>
      <c r="B6" s="9"/>
      <c r="C6" s="9"/>
    </row>
    <row r="7" spans="1:7" ht="18.75">
      <c r="A7" s="13" t="s">
        <v>2</v>
      </c>
      <c r="B7" s="9"/>
      <c r="C7" s="9"/>
      <c r="E7" s="10" t="s">
        <v>48</v>
      </c>
    </row>
    <row r="8" spans="1:7" ht="18.75">
      <c r="A8" s="13" t="s">
        <v>15</v>
      </c>
      <c r="B8" s="9"/>
      <c r="C8" s="9"/>
      <c r="E8" s="10"/>
    </row>
    <row r="9" spans="1:7" ht="18.75">
      <c r="A9" s="13" t="s">
        <v>16</v>
      </c>
      <c r="B9" s="9">
        <v>2009</v>
      </c>
      <c r="C9" s="9">
        <v>2008</v>
      </c>
      <c r="D9" s="9">
        <v>2007</v>
      </c>
      <c r="E9" s="9">
        <v>2009</v>
      </c>
      <c r="F9" s="9">
        <v>2008</v>
      </c>
      <c r="G9" s="9">
        <v>2007</v>
      </c>
    </row>
    <row r="10" spans="1:7">
      <c r="A10" s="4" t="s">
        <v>17</v>
      </c>
      <c r="B10" s="14">
        <v>1834618</v>
      </c>
      <c r="C10" s="14">
        <v>1507724</v>
      </c>
      <c r="D10" s="14">
        <v>1224717</v>
      </c>
      <c r="E10" s="27">
        <v>1</v>
      </c>
      <c r="F10" s="27">
        <v>1</v>
      </c>
      <c r="G10" s="30">
        <v>1</v>
      </c>
    </row>
    <row r="11" spans="1:7">
      <c r="A11" s="4" t="s">
        <v>18</v>
      </c>
      <c r="B11" s="4" t="s">
        <v>47</v>
      </c>
      <c r="C11" s="4" t="s">
        <v>47</v>
      </c>
      <c r="D11" s="4" t="s">
        <v>47</v>
      </c>
      <c r="F11" s="11"/>
    </row>
    <row r="12" spans="1:7">
      <c r="A12" s="4" t="s">
        <v>19</v>
      </c>
      <c r="B12" s="15">
        <v>1121140</v>
      </c>
      <c r="C12" s="15">
        <v>930952</v>
      </c>
      <c r="D12" s="15">
        <v>772796</v>
      </c>
      <c r="E12" s="27">
        <f>B12/B10</f>
        <v>0.61110269276764972</v>
      </c>
      <c r="F12" s="27">
        <f>C12/C10</f>
        <v>0.61745518410531375</v>
      </c>
      <c r="G12" s="27">
        <f>D12/D10</f>
        <v>0.63099965134802571</v>
      </c>
    </row>
    <row r="13" spans="1:7">
      <c r="A13" s="4" t="s">
        <v>20</v>
      </c>
      <c r="B13" s="15">
        <v>713478</v>
      </c>
      <c r="C13" s="15">
        <v>576772</v>
      </c>
      <c r="D13" s="15">
        <v>451921</v>
      </c>
      <c r="E13" s="27">
        <f>B13/B10</f>
        <v>0.38889730723235028</v>
      </c>
      <c r="F13" s="27">
        <f>C13/C10</f>
        <v>0.38254481589468631</v>
      </c>
      <c r="G13" s="27">
        <f>D13/D10</f>
        <v>0.36900034865197429</v>
      </c>
    </row>
    <row r="14" spans="1:7">
      <c r="A14" s="4" t="s">
        <v>21</v>
      </c>
      <c r="B14" s="15">
        <v>414043</v>
      </c>
      <c r="C14" s="15">
        <v>351827</v>
      </c>
      <c r="D14" s="15">
        <v>287932</v>
      </c>
      <c r="E14" s="27">
        <f>B14/B10</f>
        <v>0.22568349378453717</v>
      </c>
      <c r="F14" s="27">
        <f>C14/C10</f>
        <v>0.23334973775041054</v>
      </c>
      <c r="G14" s="27">
        <f>D14/D10</f>
        <v>0.23510084370511719</v>
      </c>
    </row>
    <row r="15" spans="1:7">
      <c r="A15" s="4" t="s">
        <v>22</v>
      </c>
      <c r="B15" s="15">
        <v>299435</v>
      </c>
      <c r="C15" s="15">
        <v>224945</v>
      </c>
      <c r="D15" s="15">
        <v>163989</v>
      </c>
      <c r="E15" s="27">
        <f>B15/B10</f>
        <v>0.16321381344781311</v>
      </c>
      <c r="F15" s="27">
        <f>C15/C10</f>
        <v>0.14919507814427574</v>
      </c>
      <c r="G15" s="27">
        <f>D15/D10</f>
        <v>0.13389950494685712</v>
      </c>
    </row>
    <row r="16" spans="1:7">
      <c r="A16" s="4" t="s">
        <v>23</v>
      </c>
      <c r="B16" s="15">
        <v>11504</v>
      </c>
      <c r="C16" s="15">
        <v>9390</v>
      </c>
      <c r="D16" s="15">
        <v>6531</v>
      </c>
      <c r="E16" s="27">
        <f>B16/B10</f>
        <v>6.2705151699154809E-3</v>
      </c>
      <c r="F16" s="27">
        <f>C16/C10</f>
        <v>6.2279303108526496E-3</v>
      </c>
      <c r="G16" s="27">
        <f>D16/D10</f>
        <v>5.3326605248396157E-3</v>
      </c>
    </row>
    <row r="17" spans="1:8">
      <c r="A17" s="4" t="s">
        <v>24</v>
      </c>
      <c r="B17" s="4">
        <v>694</v>
      </c>
      <c r="C17" s="4">
        <v>575</v>
      </c>
      <c r="D17" s="4">
        <v>353</v>
      </c>
      <c r="E17" s="27">
        <f>B17/B10</f>
        <v>3.7828038316423362E-4</v>
      </c>
      <c r="F17" s="27">
        <f>C17/C10</f>
        <v>3.8136953447713242E-4</v>
      </c>
      <c r="G17" s="27">
        <f>D17/D10</f>
        <v>2.8822985228424197E-4</v>
      </c>
    </row>
    <row r="18" spans="1:8">
      <c r="A18" s="4" t="s">
        <v>25</v>
      </c>
      <c r="B18" s="15">
        <v>-2143</v>
      </c>
      <c r="C18" s="4">
        <v>-515</v>
      </c>
      <c r="D18" s="4">
        <v>-715</v>
      </c>
      <c r="E18" s="27">
        <f>B18/B10</f>
        <v>-1.1680905779840817E-3</v>
      </c>
      <c r="F18" s="27">
        <f>C18/C10</f>
        <v>-3.4157445261864903E-4</v>
      </c>
      <c r="G18" s="27">
        <f>D18/D10</f>
        <v>-5.8380834102898869E-4</v>
      </c>
    </row>
    <row r="19" spans="1:8">
      <c r="A19" s="4" t="s">
        <v>26</v>
      </c>
      <c r="B19" s="15">
        <v>309490</v>
      </c>
      <c r="C19" s="15">
        <v>234395</v>
      </c>
      <c r="D19" s="15">
        <v>170158</v>
      </c>
      <c r="E19" s="27">
        <f>B19/B10</f>
        <v>0.16869451842290875</v>
      </c>
      <c r="F19" s="27">
        <f>C19/C10</f>
        <v>0.15546280353698688</v>
      </c>
      <c r="G19" s="27">
        <f>D19/D10</f>
        <v>0.13893658698295197</v>
      </c>
    </row>
    <row r="20" spans="1:8">
      <c r="A20" s="4" t="s">
        <v>27</v>
      </c>
      <c r="B20" s="15">
        <v>110126</v>
      </c>
      <c r="C20" s="15">
        <v>74164</v>
      </c>
      <c r="D20" s="15">
        <v>53952</v>
      </c>
      <c r="E20" s="27">
        <f>B20/B10</f>
        <v>6.0026664951504889E-2</v>
      </c>
      <c r="F20" s="27">
        <f>C20/C10</f>
        <v>4.918937418254269E-2</v>
      </c>
      <c r="G20" s="27">
        <f>D20/D10</f>
        <v>4.4052626035239163E-2</v>
      </c>
    </row>
    <row r="21" spans="1:8">
      <c r="A21" s="4" t="s">
        <v>28</v>
      </c>
      <c r="B21" s="14">
        <v>199364</v>
      </c>
      <c r="C21" s="14">
        <v>160231</v>
      </c>
      <c r="D21" s="14">
        <v>116206</v>
      </c>
      <c r="E21" s="27">
        <f>B21/B10</f>
        <v>0.10866785347140386</v>
      </c>
      <c r="F21" s="27">
        <f>C21/C10</f>
        <v>0.10627342935444418</v>
      </c>
      <c r="G21" s="27">
        <f>D21/D10</f>
        <v>9.4883960947712814E-2</v>
      </c>
    </row>
    <row r="22" spans="1:8">
      <c r="A22" s="4" t="s">
        <v>29</v>
      </c>
      <c r="B22" s="4" t="s">
        <v>47</v>
      </c>
      <c r="C22" s="4" t="s">
        <v>47</v>
      </c>
      <c r="D22" s="4" t="s">
        <v>47</v>
      </c>
      <c r="E22" s="27" t="s">
        <v>47</v>
      </c>
      <c r="F22" s="27" t="s">
        <v>47</v>
      </c>
      <c r="G22" s="27" t="s">
        <v>47</v>
      </c>
    </row>
    <row r="23" spans="1:8">
      <c r="A23" s="4" t="s">
        <v>30</v>
      </c>
      <c r="B23" s="16">
        <v>1.2</v>
      </c>
      <c r="C23" s="16">
        <v>0.97</v>
      </c>
      <c r="D23" s="16">
        <v>0.71</v>
      </c>
      <c r="E23" s="27">
        <f>B23/B10</f>
        <v>6.5408711786322819E-7</v>
      </c>
      <c r="F23" s="32">
        <f>C23/C10</f>
        <v>6.4335382337881468E-7</v>
      </c>
      <c r="G23" s="32">
        <f>D23/D10</f>
        <v>5.7972576521759716E-7</v>
      </c>
      <c r="H23" s="31" t="s">
        <v>122</v>
      </c>
    </row>
    <row r="24" spans="1:8">
      <c r="A24" s="4" t="s">
        <v>31</v>
      </c>
      <c r="B24" s="16">
        <v>1.17</v>
      </c>
      <c r="C24" s="16">
        <v>0.94</v>
      </c>
      <c r="D24" s="16">
        <v>0.69</v>
      </c>
      <c r="E24" s="27">
        <f>B24/B10</f>
        <v>6.3773493991664746E-7</v>
      </c>
      <c r="F24" s="32">
        <f>C24/C10</f>
        <v>6.2345628244957297E-7</v>
      </c>
      <c r="G24" s="32">
        <f>D24/D10</f>
        <v>5.63395461972031E-7</v>
      </c>
    </row>
    <row r="25" spans="1:8">
      <c r="A25" s="4" t="s">
        <v>32</v>
      </c>
      <c r="B25" s="4" t="s">
        <v>47</v>
      </c>
      <c r="C25" s="4" t="s">
        <v>47</v>
      </c>
      <c r="D25" s="4" t="s">
        <v>47</v>
      </c>
      <c r="E25" s="27"/>
      <c r="F25" s="27"/>
      <c r="G25" s="27"/>
    </row>
    <row r="26" spans="1:8">
      <c r="A26" s="4" t="s">
        <v>33</v>
      </c>
      <c r="B26" s="15">
        <v>166793062</v>
      </c>
      <c r="C26" s="15">
        <v>165305207</v>
      </c>
      <c r="D26" s="15">
        <v>164679786</v>
      </c>
      <c r="E26" s="27">
        <f>B26/B10</f>
        <v>90.914327669302281</v>
      </c>
      <c r="F26" s="27">
        <f>C26/C10</f>
        <v>109.63890406997567</v>
      </c>
      <c r="G26" s="27">
        <f>D26/D10</f>
        <v>134.4635421897467</v>
      </c>
      <c r="H26" s="31" t="s">
        <v>122</v>
      </c>
    </row>
    <row r="27" spans="1:8">
      <c r="A27" s="4" t="s">
        <v>34</v>
      </c>
      <c r="B27" s="15">
        <v>170860605</v>
      </c>
      <c r="C27" s="15">
        <v>169640585</v>
      </c>
      <c r="D27" s="15">
        <v>168652005</v>
      </c>
      <c r="E27" s="27">
        <f>B27/B10</f>
        <v>93.13143390068123</v>
      </c>
      <c r="F27" s="27">
        <f>C27/C10</f>
        <v>112.51434944326681</v>
      </c>
      <c r="G27" s="27">
        <f>D27/D10</f>
        <v>137.70691923113665</v>
      </c>
    </row>
    <row r="28" spans="1:8">
      <c r="A28" s="4" t="s">
        <v>13</v>
      </c>
      <c r="B28" s="4" t="s">
        <v>47</v>
      </c>
      <c r="C28" s="4" t="s">
        <v>47</v>
      </c>
      <c r="D28" s="4" t="s">
        <v>47</v>
      </c>
    </row>
    <row r="30" spans="1:8">
      <c r="A3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6" sqref="H6"/>
    </sheetView>
  </sheetViews>
  <sheetFormatPr defaultRowHeight="15"/>
  <cols>
    <col min="1" max="1" width="59.28515625" customWidth="1"/>
    <col min="2" max="2" width="12.5703125" customWidth="1"/>
    <col min="3" max="3" width="13.7109375" customWidth="1"/>
    <col min="5" max="5" width="10.140625" bestFit="1" customWidth="1"/>
  </cols>
  <sheetData>
    <row r="1" spans="1:5" ht="28.5">
      <c r="A1" s="20" t="s">
        <v>121</v>
      </c>
    </row>
    <row r="3" spans="1:5" ht="20.25">
      <c r="A3" s="6" t="s">
        <v>0</v>
      </c>
    </row>
    <row r="4" spans="1:5" ht="20.25">
      <c r="A4" s="6" t="s">
        <v>1</v>
      </c>
    </row>
    <row r="5" spans="1:5" ht="20.25">
      <c r="A5" s="6" t="s">
        <v>2</v>
      </c>
    </row>
    <row r="6" spans="1:5" ht="20.25">
      <c r="D6" s="6" t="s">
        <v>123</v>
      </c>
    </row>
    <row r="7" spans="1:5">
      <c r="A7" s="2" t="s">
        <v>3</v>
      </c>
    </row>
    <row r="8" spans="1:5">
      <c r="A8" s="3" t="s">
        <v>4</v>
      </c>
      <c r="B8" s="12">
        <v>2009</v>
      </c>
      <c r="C8" s="12">
        <v>2008</v>
      </c>
      <c r="D8" s="12">
        <v>2009</v>
      </c>
      <c r="E8" s="12">
        <v>2008</v>
      </c>
    </row>
    <row r="9" spans="1:5">
      <c r="A9" s="3" t="s">
        <v>49</v>
      </c>
      <c r="B9" s="7">
        <v>316035</v>
      </c>
      <c r="C9" s="7">
        <v>105271</v>
      </c>
      <c r="D9" s="27">
        <f>B9/B20</f>
        <v>0.23779748669873568</v>
      </c>
      <c r="E9" s="27">
        <f>C9/C20</f>
        <v>9.2117456297783229E-2</v>
      </c>
    </row>
    <row r="10" spans="1:5">
      <c r="A10" s="3" t="s">
        <v>50</v>
      </c>
      <c r="B10" s="8">
        <v>49948</v>
      </c>
      <c r="C10" s="8">
        <v>80127</v>
      </c>
      <c r="D10" s="27">
        <f>B10/B20</f>
        <v>3.758289071029617E-2</v>
      </c>
      <c r="E10" s="27">
        <f>C10/C20</f>
        <v>7.0115182916211272E-2</v>
      </c>
    </row>
    <row r="11" spans="1:5">
      <c r="A11" s="3" t="s">
        <v>51</v>
      </c>
      <c r="B11" s="3"/>
      <c r="C11" s="7">
        <v>1229</v>
      </c>
      <c r="D11" s="27"/>
      <c r="E11" s="27">
        <f>C11/C20</f>
        <v>1.0754372409303189E-3</v>
      </c>
    </row>
    <row r="12" spans="1:5">
      <c r="A12" s="3" t="s">
        <v>52</v>
      </c>
      <c r="B12" s="8">
        <v>36390</v>
      </c>
      <c r="C12" s="8">
        <v>26365</v>
      </c>
      <c r="D12" s="27">
        <f>B12/B20</f>
        <v>2.7381304415545718E-2</v>
      </c>
      <c r="E12" s="27">
        <f>C12/C20</f>
        <v>2.3070710217353831E-2</v>
      </c>
    </row>
    <row r="13" spans="1:5">
      <c r="A13" s="3" t="s">
        <v>53</v>
      </c>
      <c r="B13" s="8">
        <v>169698</v>
      </c>
      <c r="C13" s="8">
        <v>171925</v>
      </c>
      <c r="D13" s="27">
        <f>B13/B20</f>
        <v>0.12768762288291502</v>
      </c>
      <c r="E13" s="27">
        <f>C13/C20</f>
        <v>0.15044308189336458</v>
      </c>
    </row>
    <row r="14" spans="1:5">
      <c r="A14" s="3" t="s">
        <v>55</v>
      </c>
      <c r="B14" s="8">
        <v>46412</v>
      </c>
      <c r="C14" s="8">
        <v>46238</v>
      </c>
      <c r="D14" s="27">
        <f>B14/B20</f>
        <v>3.4922261625015334E-2</v>
      </c>
      <c r="E14" s="27">
        <f>C14/C20</f>
        <v>4.0460591656742137E-2</v>
      </c>
    </row>
    <row r="15" spans="1:5">
      <c r="A15" s="3" t="s">
        <v>54</v>
      </c>
      <c r="B15" s="8">
        <v>5919</v>
      </c>
      <c r="C15" s="8">
        <v>3684</v>
      </c>
      <c r="D15" s="27">
        <f>B15/B20</f>
        <v>4.4536944445071475E-3</v>
      </c>
      <c r="E15" s="27">
        <f>C15/C20</f>
        <v>3.2236865708602886E-3</v>
      </c>
    </row>
    <row r="16" spans="1:5">
      <c r="A16" s="3" t="s">
        <v>56</v>
      </c>
      <c r="B16" s="8">
        <v>624402</v>
      </c>
      <c r="C16" s="8">
        <v>433610</v>
      </c>
      <c r="D16" s="27">
        <f>B16/B20</f>
        <v>0.46982526077701503</v>
      </c>
      <c r="E16" s="27">
        <f>C16/C20</f>
        <v>0.37943070955231534</v>
      </c>
    </row>
    <row r="17" spans="1:5">
      <c r="A17" s="3" t="s">
        <v>57</v>
      </c>
      <c r="B17" s="8">
        <v>505407</v>
      </c>
      <c r="C17" s="8">
        <v>488889</v>
      </c>
      <c r="D17" s="27">
        <f>B17/B20</f>
        <v>0.38028862107028621</v>
      </c>
      <c r="E17" s="27">
        <f>C17/C20</f>
        <v>0.42780263407744723</v>
      </c>
    </row>
    <row r="18" spans="1:5">
      <c r="A18" s="3" t="s">
        <v>58</v>
      </c>
      <c r="B18" s="8">
        <v>155226</v>
      </c>
      <c r="C18" s="8">
        <v>188252</v>
      </c>
      <c r="D18" s="27">
        <f>B18/B20</f>
        <v>0.11679830610627918</v>
      </c>
      <c r="E18" s="27">
        <f>C18/C20</f>
        <v>0.16473003375070333</v>
      </c>
    </row>
    <row r="19" spans="1:5">
      <c r="A19" s="3" t="s">
        <v>59</v>
      </c>
      <c r="B19" s="8">
        <v>43974</v>
      </c>
      <c r="C19" s="8">
        <v>32040</v>
      </c>
      <c r="D19" s="27">
        <f>B19/B20</f>
        <v>3.308781204641955E-2</v>
      </c>
      <c r="E19" s="27">
        <f>C19/C20</f>
        <v>2.8036622619534105E-2</v>
      </c>
    </row>
    <row r="20" spans="1:5">
      <c r="A20" s="3" t="s">
        <v>60</v>
      </c>
      <c r="B20" s="7">
        <v>1329009</v>
      </c>
      <c r="C20" s="7">
        <v>1142791</v>
      </c>
      <c r="D20" s="27">
        <v>1</v>
      </c>
      <c r="E20" s="27">
        <v>1</v>
      </c>
    </row>
    <row r="21" spans="1:5">
      <c r="A21" s="2" t="s">
        <v>5</v>
      </c>
      <c r="B21" s="2"/>
      <c r="C21" s="2" t="s">
        <v>47</v>
      </c>
      <c r="D21" s="27"/>
      <c r="E21" s="27"/>
    </row>
    <row r="22" spans="1:5">
      <c r="A22" s="3" t="s">
        <v>6</v>
      </c>
      <c r="B22" s="3"/>
      <c r="C22" s="3" t="s">
        <v>47</v>
      </c>
      <c r="D22" s="27"/>
      <c r="E22" s="27"/>
    </row>
    <row r="23" spans="1:5">
      <c r="A23" s="3" t="s">
        <v>61</v>
      </c>
      <c r="B23" s="7">
        <v>62955</v>
      </c>
      <c r="C23" s="7">
        <v>74020</v>
      </c>
      <c r="D23" s="27">
        <f>B23/B40</f>
        <v>4.7369882370999747E-2</v>
      </c>
      <c r="E23" s="27">
        <f>C23/C40</f>
        <v>6.4771248636014814E-2</v>
      </c>
    </row>
    <row r="24" spans="1:5">
      <c r="A24" s="3" t="s">
        <v>62</v>
      </c>
      <c r="B24" s="8">
        <v>11975</v>
      </c>
      <c r="C24" s="8">
        <v>10128</v>
      </c>
      <c r="D24" s="27">
        <f>B24/B40</f>
        <v>9.0104732172618853E-3</v>
      </c>
      <c r="E24" s="27">
        <f>C24/C40</f>
        <v>8.862512917935125E-3</v>
      </c>
    </row>
    <row r="25" spans="1:5">
      <c r="A25" s="3" t="s">
        <v>63</v>
      </c>
      <c r="B25" s="8">
        <v>66220</v>
      </c>
      <c r="C25" s="8">
        <v>83230</v>
      </c>
      <c r="D25" s="27">
        <f>B25/B40</f>
        <v>4.9826600120841918E-2</v>
      </c>
      <c r="E25" s="27">
        <f>C25/C40</f>
        <v>7.2830465063165525E-2</v>
      </c>
    </row>
    <row r="26" spans="1:5">
      <c r="A26" s="3" t="s">
        <v>64</v>
      </c>
      <c r="B26" s="8">
        <v>141150</v>
      </c>
      <c r="C26" s="8">
        <v>167378</v>
      </c>
      <c r="D26" s="27">
        <f>B26/B40</f>
        <v>0.10620695570910355</v>
      </c>
      <c r="E26" s="27">
        <f>C26/C40</f>
        <v>0.14646422661711547</v>
      </c>
    </row>
    <row r="27" spans="1:5">
      <c r="A27" s="3" t="s">
        <v>65</v>
      </c>
      <c r="B27" s="8">
        <v>134084</v>
      </c>
      <c r="C27" s="8">
        <v>121982</v>
      </c>
      <c r="D27" s="27">
        <f>B27/B40</f>
        <v>0.10089021218065491</v>
      </c>
      <c r="E27" s="27">
        <f>C27/C40</f>
        <v>0.10674042760224749</v>
      </c>
    </row>
    <row r="28" spans="1:5">
      <c r="A28" s="3" t="s">
        <v>66</v>
      </c>
      <c r="B28" s="8">
        <v>275234</v>
      </c>
      <c r="C28" s="8">
        <v>289360</v>
      </c>
      <c r="D28" s="27">
        <f>B28/B40</f>
        <v>0.20709716788975846</v>
      </c>
      <c r="E28" s="27">
        <f>C28/C40</f>
        <v>0.25320465421936295</v>
      </c>
    </row>
    <row r="29" spans="1:5">
      <c r="A29" s="3" t="s">
        <v>7</v>
      </c>
      <c r="B29" s="3"/>
      <c r="C29" s="3"/>
      <c r="D29" s="27"/>
      <c r="E29" s="27"/>
    </row>
    <row r="30" spans="1:5">
      <c r="A30" s="3" t="s">
        <v>8</v>
      </c>
      <c r="B30" s="3"/>
      <c r="C30" s="3"/>
      <c r="D30" s="27"/>
      <c r="E30" s="27"/>
    </row>
    <row r="31" spans="1:5">
      <c r="A31" s="3" t="s">
        <v>9</v>
      </c>
      <c r="B31" s="3"/>
      <c r="C31" s="3"/>
      <c r="D31" s="27"/>
      <c r="E31" s="27"/>
    </row>
    <row r="32" spans="1:5">
      <c r="A32" s="3" t="s">
        <v>10</v>
      </c>
      <c r="B32" s="3"/>
      <c r="C32" s="3"/>
      <c r="D32" s="27"/>
      <c r="E32" s="27"/>
    </row>
    <row r="33" spans="1:5">
      <c r="A33" s="3" t="s">
        <v>11</v>
      </c>
      <c r="B33" s="3"/>
      <c r="C33" s="3"/>
      <c r="D33" s="27"/>
      <c r="E33" s="27"/>
    </row>
    <row r="34" spans="1:5">
      <c r="A34" s="3" t="s">
        <v>12</v>
      </c>
      <c r="B34" s="3"/>
      <c r="C34" s="3"/>
      <c r="D34" s="27"/>
      <c r="E34" s="27"/>
    </row>
    <row r="35" spans="1:5">
      <c r="A35" s="3" t="s">
        <v>67</v>
      </c>
      <c r="B35" s="3">
        <v>1717</v>
      </c>
      <c r="C35" s="3"/>
      <c r="D35" s="27">
        <f>B35/B40</f>
        <v>1.2919400846796373E-3</v>
      </c>
      <c r="E35" s="27">
        <f>C35/C40</f>
        <v>0</v>
      </c>
    </row>
    <row r="36" spans="1:5">
      <c r="A36" s="3" t="s">
        <v>68</v>
      </c>
      <c r="B36" s="8">
        <v>170166</v>
      </c>
      <c r="C36" s="8">
        <v>144204</v>
      </c>
      <c r="D36" s="27">
        <f>B36/B40</f>
        <v>0.12803976496773159</v>
      </c>
      <c r="E36" s="27">
        <f>C36/C40</f>
        <v>0.12618580300334881</v>
      </c>
    </row>
    <row r="37" spans="1:5">
      <c r="A37" s="3" t="s">
        <v>69</v>
      </c>
      <c r="B37" s="8">
        <v>901339</v>
      </c>
      <c r="C37" s="8">
        <v>701975</v>
      </c>
      <c r="D37" s="27">
        <f>B37/B40</f>
        <v>0.67820383458652278</v>
      </c>
      <c r="E37" s="27">
        <f>C37/C40</f>
        <v>0.61426367551022021</v>
      </c>
    </row>
    <row r="38" spans="1:5">
      <c r="A38" s="3" t="s">
        <v>70</v>
      </c>
      <c r="B38" s="8">
        <v>-17747</v>
      </c>
      <c r="C38" s="8">
        <v>7235</v>
      </c>
      <c r="D38" s="27">
        <f>B38/B40</f>
        <v>-1.3353558929999721E-2</v>
      </c>
      <c r="E38" s="27">
        <f>C38/C40</f>
        <v>6.33099140612763E-3</v>
      </c>
    </row>
    <row r="39" spans="1:5">
      <c r="A39" s="3" t="s">
        <v>71</v>
      </c>
      <c r="B39" s="8">
        <v>1053775</v>
      </c>
      <c r="C39" s="8">
        <v>853431</v>
      </c>
      <c r="D39" s="27">
        <f>B39/B40</f>
        <v>0.7929028321102416</v>
      </c>
      <c r="E39" s="27">
        <f>C39/C40</f>
        <v>0.74679534578063711</v>
      </c>
    </row>
    <row r="40" spans="1:5">
      <c r="A40" s="3" t="s">
        <v>72</v>
      </c>
      <c r="B40" s="7">
        <v>1329009</v>
      </c>
      <c r="C40" s="7">
        <v>1142791</v>
      </c>
      <c r="D40" s="27">
        <v>1</v>
      </c>
      <c r="E40" s="27">
        <v>1</v>
      </c>
    </row>
    <row r="41" spans="1:5">
      <c r="A41" s="3" t="s">
        <v>13</v>
      </c>
      <c r="B41" s="3"/>
      <c r="C41" s="3"/>
    </row>
    <row r="42" spans="1:5">
      <c r="A42" s="3"/>
      <c r="B42" s="3"/>
      <c r="C4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 % Change</vt:lpstr>
      <vt:lpstr>IS % Change</vt:lpstr>
      <vt:lpstr>CF % Change</vt:lpstr>
      <vt:lpstr>Common Size % Income Stat</vt:lpstr>
      <vt:lpstr>Common Size % Bal Sh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Prince</dc:creator>
  <cp:lastModifiedBy>m33jung</cp:lastModifiedBy>
  <dcterms:created xsi:type="dcterms:W3CDTF">2012-03-06T06:03:23Z</dcterms:created>
  <dcterms:modified xsi:type="dcterms:W3CDTF">2012-05-07T22:17:44Z</dcterms:modified>
</cp:coreProperties>
</file>