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Chi_Sq_Test" sheetId="1" r:id="rId1"/>
    <sheet name="Sheet2" sheetId="2" r:id="rId2"/>
    <sheet name="Sheet3" sheetId="3" r:id="rId3"/>
  </sheets>
  <definedNames>
    <definedName name="_xlnm.Print_Area" localSheetId="0">'Chi_Sq_Test'!$B$1:$E$21</definedName>
  </definedNames>
  <calcPr fullCalcOnLoad="1"/>
</workbook>
</file>

<file path=xl/sharedStrings.xml><?xml version="1.0" encoding="utf-8"?>
<sst xmlns="http://schemas.openxmlformats.org/spreadsheetml/2006/main" count="17" uniqueCount="17">
  <si>
    <t>Range</t>
  </si>
  <si>
    <r>
      <t>Observed Frequency (f</t>
    </r>
    <r>
      <rPr>
        <b/>
        <vertAlign val="subscript"/>
        <sz val="12"/>
        <rFont val="Times New Roman"/>
        <family val="1"/>
      </rPr>
      <t>o</t>
    </r>
    <r>
      <rPr>
        <b/>
        <sz val="12"/>
        <rFont val="Times New Roman"/>
        <family val="1"/>
      </rPr>
      <t>)</t>
    </r>
  </si>
  <si>
    <r>
      <t>Theoretical Frequency (f</t>
    </r>
    <r>
      <rPr>
        <b/>
        <vertAlign val="subscript"/>
        <sz val="12"/>
        <rFont val="Times New Roman"/>
        <family val="1"/>
      </rPr>
      <t>t</t>
    </r>
    <r>
      <rPr>
        <b/>
        <sz val="12"/>
        <rFont val="Times New Roman"/>
        <family val="1"/>
      </rPr>
      <t>)</t>
    </r>
  </si>
  <si>
    <r>
      <t>(f</t>
    </r>
    <r>
      <rPr>
        <b/>
        <vertAlign val="subscript"/>
        <sz val="12"/>
        <rFont val="Times New Roman"/>
        <family val="1"/>
      </rPr>
      <t>o</t>
    </r>
    <r>
      <rPr>
        <b/>
        <sz val="12"/>
        <rFont val="Times New Roman"/>
        <family val="1"/>
      </rPr>
      <t xml:space="preserve"> - f</t>
    </r>
    <r>
      <rPr>
        <b/>
        <vertAlign val="subscript"/>
        <sz val="12"/>
        <rFont val="Times New Roman"/>
        <family val="1"/>
      </rPr>
      <t>t</t>
    </r>
    <r>
      <rPr>
        <b/>
        <sz val="12"/>
        <rFont val="Times New Roman"/>
        <family val="1"/>
      </rPr>
      <t>)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/f</t>
    </r>
    <r>
      <rPr>
        <b/>
        <vertAlign val="subscript"/>
        <sz val="12"/>
        <rFont val="Times New Roman"/>
        <family val="1"/>
      </rPr>
      <t>t</t>
    </r>
  </si>
  <si>
    <t>2,000 - 3,000</t>
  </si>
  <si>
    <t>3,000 - 4,000</t>
  </si>
  <si>
    <t>4,000 - 5,000</t>
  </si>
  <si>
    <t>5,000 - 6,000</t>
  </si>
  <si>
    <t>0 - 2,000</t>
  </si>
  <si>
    <t>6,000+</t>
  </si>
  <si>
    <t>Degrees of Freedom =</t>
  </si>
  <si>
    <t>Standard Deviation =</t>
  </si>
  <si>
    <t>Number of Obs. =</t>
  </si>
  <si>
    <t>Mean =</t>
  </si>
  <si>
    <t xml:space="preserve">Using 5% Level of Significance, the Chi-Square value = </t>
  </si>
  <si>
    <t>Decision:</t>
  </si>
  <si>
    <t>Textbook Example: Chi-Square Test for Normality (Pages 50 to 53)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</si>
</sst>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1"/>
      <color indexed="12"/>
      <name val="Times New Roman"/>
      <family val="1"/>
    </font>
    <font>
      <b/>
      <i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indent="2"/>
    </xf>
    <xf numFmtId="0" fontId="5" fillId="0" borderId="0" xfId="0" applyFont="1" applyBorder="1" applyAlignment="1">
      <alignment horizontal="right" indent="1"/>
    </xf>
    <xf numFmtId="172" fontId="5" fillId="0" borderId="0" xfId="0" applyNumberFormat="1" applyFont="1" applyBorder="1" applyAlignment="1">
      <alignment horizontal="right" indent="1"/>
    </xf>
    <xf numFmtId="172" fontId="5" fillId="0" borderId="3" xfId="0" applyNumberFormat="1" applyFont="1" applyBorder="1" applyAlignment="1">
      <alignment horizontal="right" indent="1"/>
    </xf>
    <xf numFmtId="0" fontId="5" fillId="0" borderId="2" xfId="0" applyFont="1" applyBorder="1" applyAlignment="1">
      <alignment horizontal="left" indent="1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172" fontId="6" fillId="0" borderId="4" xfId="0" applyNumberFormat="1" applyFont="1" applyBorder="1" applyAlignment="1">
      <alignment horizontal="right" indent="1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right" indent="1"/>
    </xf>
    <xf numFmtId="165" fontId="5" fillId="0" borderId="0" xfId="15" applyNumberFormat="1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171" fontId="5" fillId="0" borderId="3" xfId="0" applyNumberFormat="1" applyFont="1" applyBorder="1" applyAlignment="1">
      <alignment horizontal="left" indent="1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9.8515625" style="0" customWidth="1"/>
    <col min="3" max="3" width="15.8515625" style="0" customWidth="1"/>
    <col min="4" max="4" width="14.421875" style="0" bestFit="1" customWidth="1"/>
    <col min="5" max="5" width="14.8515625" style="0" customWidth="1"/>
  </cols>
  <sheetData>
    <row r="1" spans="2:5" ht="12.75">
      <c r="B1" s="20"/>
      <c r="C1" s="21"/>
      <c r="D1" s="21"/>
      <c r="E1" s="22"/>
    </row>
    <row r="2" spans="2:5" ht="15.75">
      <c r="B2" s="23" t="s">
        <v>16</v>
      </c>
      <c r="C2" s="24"/>
      <c r="D2" s="24"/>
      <c r="E2" s="25"/>
    </row>
    <row r="3" spans="2:5" ht="12.75">
      <c r="B3" s="26"/>
      <c r="C3" s="27"/>
      <c r="D3" s="27"/>
      <c r="E3" s="28"/>
    </row>
    <row r="4" spans="2:5" ht="37.5" customHeight="1">
      <c r="B4" s="2" t="s">
        <v>0</v>
      </c>
      <c r="C4" s="2" t="s">
        <v>1</v>
      </c>
      <c r="D4" s="2" t="s">
        <v>2</v>
      </c>
      <c r="E4" s="2" t="s">
        <v>3</v>
      </c>
    </row>
    <row r="5" spans="2:5" s="1" customFormat="1" ht="12.75">
      <c r="B5" s="3" t="s">
        <v>8</v>
      </c>
      <c r="C5" s="4">
        <v>7</v>
      </c>
      <c r="D5" s="5">
        <f>(NORMDIST(2000,$C$14,$C$15,TRUE)-NORMDIST(0,$C$14,$C$15,TRUE))*$C$13</f>
        <v>7.349352998136438</v>
      </c>
      <c r="E5" s="6">
        <f>(C5-D5)^2/D5</f>
        <v>0.016606566229417127</v>
      </c>
    </row>
    <row r="6" spans="2:5" s="1" customFormat="1" ht="12.75">
      <c r="B6" s="7" t="s">
        <v>4</v>
      </c>
      <c r="C6" s="4">
        <v>22</v>
      </c>
      <c r="D6" s="5">
        <f>(NORMDIST(3000,$C$14,$C$15,TRUE)-NORMDIST(2000,$C$14,$C$15,TRUE))*$C$13</f>
        <v>25.589820450473866</v>
      </c>
      <c r="E6" s="6">
        <f>(C6-D6)^2/D6</f>
        <v>0.5035912968432631</v>
      </c>
    </row>
    <row r="7" spans="2:5" s="1" customFormat="1" ht="12.75">
      <c r="B7" s="7" t="s">
        <v>5</v>
      </c>
      <c r="C7" s="4">
        <v>50</v>
      </c>
      <c r="D7" s="5">
        <f>(NORMDIST(4000,$C$14,$C$15,TRUE)-NORMDIST(3000,$C$14,$C$15,TRUE))*$C$13</f>
        <v>54.099630712263114</v>
      </c>
      <c r="E7" s="6">
        <f>(C7-D7)^2/D7</f>
        <v>0.3106670370140109</v>
      </c>
    </row>
    <row r="8" spans="2:5" s="1" customFormat="1" ht="12.75">
      <c r="B8" s="7" t="s">
        <v>6</v>
      </c>
      <c r="C8" s="4">
        <v>62</v>
      </c>
      <c r="D8" s="5">
        <f>(NORMDIST(5000,$C$14,$C$15,TRUE)-NORMDIST(4000,$C$14,$C$15,TRUE))*$C$13</f>
        <v>61.28484382746953</v>
      </c>
      <c r="E8" s="6">
        <f>(C8-D8)^2/D8</f>
        <v>0.008345429622832566</v>
      </c>
    </row>
    <row r="9" spans="2:5" s="1" customFormat="1" ht="12.75">
      <c r="B9" s="7" t="s">
        <v>7</v>
      </c>
      <c r="C9" s="4">
        <v>40</v>
      </c>
      <c r="D9" s="5">
        <f>(NORMDIST(6000,$C$14,$C$15,TRUE)-NORMDIST(5000,$C$14,$C$15,TRUE))*$C$13</f>
        <v>37.21067950532566</v>
      </c>
      <c r="E9" s="6">
        <f>(C9-D9)^2/D9</f>
        <v>0.20908806088576767</v>
      </c>
    </row>
    <row r="10" spans="2:5" s="1" customFormat="1" ht="12.75">
      <c r="B10" s="7" t="s">
        <v>9</v>
      </c>
      <c r="C10" s="4">
        <v>19</v>
      </c>
      <c r="D10" s="5">
        <f>(1-NORMDIST(6000,$C$14,$C$15,TRUE))*$C$13</f>
        <v>14.400482570037765</v>
      </c>
      <c r="E10" s="6">
        <f>(C10-D10)^2/D10</f>
        <v>1.469086920221933</v>
      </c>
    </row>
    <row r="11" spans="2:5" s="1" customFormat="1" ht="13.5" thickBot="1">
      <c r="B11" s="8"/>
      <c r="C11" s="4"/>
      <c r="D11" s="9"/>
      <c r="E11" s="10">
        <f>SUM(E5:E10)</f>
        <v>2.5173853108172244</v>
      </c>
    </row>
    <row r="12" spans="2:5" s="1" customFormat="1" ht="13.5" thickTop="1">
      <c r="B12" s="8"/>
      <c r="C12" s="4"/>
      <c r="D12" s="9"/>
      <c r="E12" s="11"/>
    </row>
    <row r="13" spans="2:5" s="1" customFormat="1" ht="12.75">
      <c r="B13" s="12" t="s">
        <v>12</v>
      </c>
      <c r="C13" s="13">
        <v>200</v>
      </c>
      <c r="D13" s="9"/>
      <c r="E13" s="11"/>
    </row>
    <row r="14" spans="2:5" s="1" customFormat="1" ht="12.75">
      <c r="B14" s="12" t="s">
        <v>13</v>
      </c>
      <c r="C14" s="13">
        <v>4200</v>
      </c>
      <c r="D14" s="9"/>
      <c r="E14" s="11"/>
    </row>
    <row r="15" spans="2:5" s="1" customFormat="1" ht="12.75">
      <c r="B15" s="12" t="s">
        <v>11</v>
      </c>
      <c r="C15" s="13">
        <v>1232</v>
      </c>
      <c r="D15" s="9"/>
      <c r="E15" s="11"/>
    </row>
    <row r="16" spans="2:5" s="1" customFormat="1" ht="12.75">
      <c r="B16" s="8"/>
      <c r="C16" s="9"/>
      <c r="D16" s="9"/>
      <c r="E16" s="11"/>
    </row>
    <row r="17" spans="2:5" s="1" customFormat="1" ht="12.75">
      <c r="B17" s="12" t="s">
        <v>10</v>
      </c>
      <c r="C17" s="14">
        <f>COUNT(C5:C10)-COUNT(C14:C15)-1</f>
        <v>3</v>
      </c>
      <c r="D17" s="9"/>
      <c r="E17" s="11"/>
    </row>
    <row r="18" spans="2:5" s="1" customFormat="1" ht="12.75">
      <c r="B18" s="8"/>
      <c r="C18" s="9"/>
      <c r="D18" s="9"/>
      <c r="E18" s="11"/>
    </row>
    <row r="19" spans="2:5" s="1" customFormat="1" ht="12.75">
      <c r="B19" s="7" t="s">
        <v>14</v>
      </c>
      <c r="C19" s="9"/>
      <c r="D19" s="9"/>
      <c r="E19" s="15">
        <f>CHIINV(5%,C17)</f>
        <v>7.814724702900899</v>
      </c>
    </row>
    <row r="20" spans="2:5" s="1" customFormat="1" ht="12.75">
      <c r="B20" s="8"/>
      <c r="C20" s="9"/>
      <c r="D20" s="9"/>
      <c r="E20" s="11"/>
    </row>
    <row r="21" spans="2:5" s="1" customFormat="1" ht="15">
      <c r="B21" s="16" t="s">
        <v>15</v>
      </c>
      <c r="C21" s="17" t="str">
        <f>IF(E19&gt;E11,"The distribution is normal","The distribution is not normal")</f>
        <v>The distribution is normal</v>
      </c>
      <c r="D21" s="18"/>
      <c r="E21" s="19"/>
    </row>
    <row r="22" s="1" customFormat="1" ht="12.75"/>
    <row r="23" s="1" customFormat="1" ht="12.75"/>
    <row r="24" s="1" customFormat="1" ht="12.75"/>
  </sheetData>
  <printOptions gridLines="1" horizontalCentered="1"/>
  <pageMargins left="0.6" right="0.48" top="1.43" bottom="1" header="0.5" footer="0.5"/>
  <pageSetup orientation="portrait" scale="130" r:id="rId1"/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Eustace Koon</dc:creator>
  <cp:keywords/>
  <dc:description/>
  <cp:lastModifiedBy>Eustace Koon</cp:lastModifiedBy>
  <cp:lastPrinted>2005-07-09T17:10:39Z</cp:lastPrinted>
  <dcterms:created xsi:type="dcterms:W3CDTF">2005-07-09T16:06:17Z</dcterms:created>
  <dcterms:modified xsi:type="dcterms:W3CDTF">2005-07-09T17:25:28Z</dcterms:modified>
  <cp:category/>
  <cp:version/>
  <cp:contentType/>
  <cp:contentStatus/>
</cp:coreProperties>
</file>