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475" windowHeight="7995" activeTab="2"/>
  </bookViews>
  <sheets>
    <sheet name="Balance Sheets" sheetId="1" r:id="rId1"/>
    <sheet name="Statements of Income" sheetId="2" r:id="rId2"/>
    <sheet name="Statements of Cash Flows" sheetId="3" r:id="rId3"/>
  </sheets>
  <calcPr calcId="125725"/>
</workbook>
</file>

<file path=xl/calcChain.xml><?xml version="1.0" encoding="utf-8"?>
<calcChain xmlns="http://schemas.openxmlformats.org/spreadsheetml/2006/main">
  <c r="O9" i="1"/>
  <c r="Q9" i="3"/>
  <c r="Q23"/>
  <c r="Q18"/>
  <c r="R41" i="1"/>
  <c r="R40"/>
  <c r="R39"/>
  <c r="R38"/>
  <c r="R37"/>
  <c r="R36"/>
  <c r="R29"/>
  <c r="R28"/>
  <c r="R27"/>
  <c r="R26"/>
  <c r="R25"/>
  <c r="R24"/>
  <c r="R20"/>
  <c r="R19"/>
  <c r="R18"/>
  <c r="R17"/>
  <c r="R16"/>
  <c r="R15"/>
  <c r="R14"/>
  <c r="R13"/>
  <c r="R12"/>
  <c r="R10"/>
  <c r="R9"/>
  <c r="Q41"/>
  <c r="Q40"/>
  <c r="Q39"/>
  <c r="Q38"/>
  <c r="Q37"/>
  <c r="Q36"/>
  <c r="Q29"/>
  <c r="Q28"/>
  <c r="Q27"/>
  <c r="Q26"/>
  <c r="Q25"/>
  <c r="Q24"/>
  <c r="Q20"/>
  <c r="Q19"/>
  <c r="Q18"/>
  <c r="Q17"/>
  <c r="Q16"/>
  <c r="Q15"/>
  <c r="Q14"/>
  <c r="Q13"/>
  <c r="Q12"/>
  <c r="Q10"/>
  <c r="Q9"/>
  <c r="R24" i="2"/>
  <c r="V23"/>
  <c r="T20"/>
  <c r="T11"/>
  <c r="V24"/>
  <c r="V21"/>
  <c r="V20"/>
  <c r="V18"/>
  <c r="V17"/>
  <c r="V16"/>
  <c r="V15"/>
  <c r="V14"/>
  <c r="V13"/>
  <c r="V12"/>
  <c r="V10"/>
  <c r="V11"/>
  <c r="V9"/>
  <c r="V7"/>
  <c r="U24"/>
  <c r="U23"/>
  <c r="U21"/>
  <c r="U20"/>
  <c r="U18"/>
  <c r="U17"/>
  <c r="U16"/>
  <c r="U15"/>
  <c r="U14"/>
  <c r="U13"/>
  <c r="U12"/>
  <c r="U11"/>
  <c r="U10"/>
  <c r="U9"/>
  <c r="U7"/>
  <c r="T24"/>
  <c r="T23"/>
  <c r="T21"/>
  <c r="T18"/>
  <c r="T17"/>
  <c r="T16"/>
  <c r="T15"/>
  <c r="T14"/>
  <c r="T13"/>
  <c r="T12"/>
  <c r="T10"/>
  <c r="T9"/>
  <c r="T7"/>
  <c r="R12" i="3"/>
  <c r="R13"/>
  <c r="R14"/>
  <c r="R15"/>
  <c r="R16"/>
  <c r="R18"/>
  <c r="R19"/>
  <c r="R20"/>
  <c r="R22"/>
  <c r="R23"/>
  <c r="R25"/>
  <c r="R26"/>
  <c r="R27"/>
  <c r="R28"/>
  <c r="R30"/>
  <c r="R31"/>
  <c r="R32"/>
  <c r="R33"/>
  <c r="R34"/>
  <c r="R35"/>
  <c r="R36"/>
  <c r="R37"/>
  <c r="R40"/>
  <c r="R42"/>
  <c r="R9"/>
  <c r="Q12"/>
  <c r="Q13"/>
  <c r="Q14"/>
  <c r="Q15"/>
  <c r="Q16"/>
  <c r="Q19"/>
  <c r="Q20"/>
  <c r="Q22"/>
  <c r="Q25"/>
  <c r="Q26"/>
  <c r="Q27"/>
  <c r="Q28"/>
  <c r="Q30"/>
  <c r="Q31"/>
  <c r="Q33"/>
  <c r="Q34"/>
  <c r="Q35"/>
  <c r="Q36"/>
  <c r="Q37"/>
  <c r="Q40"/>
  <c r="Q42"/>
  <c r="R9" i="2"/>
  <c r="R10"/>
  <c r="R11"/>
  <c r="R12"/>
  <c r="R13"/>
  <c r="R14"/>
  <c r="R15"/>
  <c r="R16"/>
  <c r="R17"/>
  <c r="R18"/>
  <c r="R20"/>
  <c r="R21"/>
  <c r="R23"/>
  <c r="R7"/>
  <c r="Q9"/>
  <c r="Q10"/>
  <c r="Q11"/>
  <c r="Q12"/>
  <c r="Q13"/>
  <c r="Q14"/>
  <c r="Q15"/>
  <c r="Q16"/>
  <c r="Q17"/>
  <c r="Q18"/>
  <c r="Q20"/>
  <c r="Q21"/>
  <c r="Q23"/>
  <c r="Q24"/>
  <c r="Q7"/>
  <c r="O37" i="1"/>
  <c r="O38"/>
  <c r="O39"/>
  <c r="O40"/>
  <c r="O41"/>
  <c r="O36"/>
  <c r="O25"/>
  <c r="O26"/>
  <c r="O27"/>
  <c r="O28"/>
  <c r="O29"/>
  <c r="O17"/>
  <c r="O18"/>
  <c r="O19"/>
  <c r="O20"/>
  <c r="O24"/>
  <c r="O10"/>
  <c r="O12"/>
  <c r="O13"/>
  <c r="O14"/>
  <c r="O15"/>
  <c r="O16"/>
</calcChain>
</file>

<file path=xl/sharedStrings.xml><?xml version="1.0" encoding="utf-8"?>
<sst xmlns="http://schemas.openxmlformats.org/spreadsheetml/2006/main" count="145" uniqueCount="100">
  <si>
    <t>URBAN OUTFITTERS, INC</t>
  </si>
  <si>
    <t>(in thousands, except share and per share data)</t>
  </si>
  <si>
    <t>January 31,</t>
  </si>
  <si>
    <t>Current assets:</t>
  </si>
  <si>
    <t>Cash and cash equivalents</t>
  </si>
  <si>
    <t>Marketable securities</t>
  </si>
  <si>
    <t>Accounts receivable, net allowance for doubtful accounts of $1,229</t>
  </si>
  <si>
    <t>and $9666, respectively</t>
  </si>
  <si>
    <t>Inventories</t>
  </si>
  <si>
    <t>Prepaid expenses and other current assets</t>
  </si>
  <si>
    <t>Deferred taxes</t>
  </si>
  <si>
    <t>Total current assets</t>
  </si>
  <si>
    <t>Property and equipment, net</t>
  </si>
  <si>
    <t>Deferred income taxes and other assets</t>
  </si>
  <si>
    <t>Total Assets</t>
  </si>
  <si>
    <t>ASSETS</t>
  </si>
  <si>
    <t>LIABILITIES AND SHAREHOLDERS' EQUITY</t>
  </si>
  <si>
    <t>Accounts payable</t>
  </si>
  <si>
    <t>Accrued compensation</t>
  </si>
  <si>
    <t>Accrued expenses and other current liabilities</t>
  </si>
  <si>
    <t>Total current liabilities</t>
  </si>
  <si>
    <t>Deferred rent and other current liabilities</t>
  </si>
  <si>
    <t>Total Liabilities</t>
  </si>
  <si>
    <t>Commitments and contingencies (see Note 11)</t>
  </si>
  <si>
    <t>Shareholders' equity</t>
  </si>
  <si>
    <t>Preferred shares; $.0001 par value, 10,000,000 shares authorized, none</t>
  </si>
  <si>
    <t>issued</t>
  </si>
  <si>
    <t xml:space="preserve">Common shares; $.0001 par value, 200,000,000 shares authorized, </t>
  </si>
  <si>
    <t xml:space="preserve">167,712,0888 and 166,104,615 issued and outstanding, </t>
  </si>
  <si>
    <t>respectively</t>
  </si>
  <si>
    <t>Additional paid-in capital</t>
  </si>
  <si>
    <t>Retained earnings</t>
  </si>
  <si>
    <t>Accumulated other comprehensive (loss) income</t>
  </si>
  <si>
    <t>Total Shareholders' Equity</t>
  </si>
  <si>
    <t>Total Liabilities and Shareholders' Equity</t>
  </si>
  <si>
    <t>The accompanying notes are an integral part of these consolidated financial statements</t>
  </si>
  <si>
    <t>Current liabilities:</t>
  </si>
  <si>
    <t>__</t>
  </si>
  <si>
    <t>$</t>
  </si>
  <si>
    <t>Fiscal Year Ended Janyary 31,</t>
  </si>
  <si>
    <t>Net Sales</t>
  </si>
  <si>
    <t xml:space="preserve">Cost of sales, including buying, distribution </t>
  </si>
  <si>
    <t>and occupancy costs</t>
  </si>
  <si>
    <t>Gross Profit</t>
  </si>
  <si>
    <t>Selling, general and administrative expenses</t>
  </si>
  <si>
    <t>Income from operations</t>
  </si>
  <si>
    <t>Income before income taxes</t>
  </si>
  <si>
    <t>Other expenses</t>
  </si>
  <si>
    <t>Other income</t>
  </si>
  <si>
    <t>Interest income</t>
  </si>
  <si>
    <t>Income tax espense</t>
  </si>
  <si>
    <t>Net income</t>
  </si>
  <si>
    <t>Basic</t>
  </si>
  <si>
    <t>Diluted</t>
  </si>
  <si>
    <t>Net income per common share:</t>
  </si>
  <si>
    <t xml:space="preserve">Weighted average common shares outstanding: </t>
  </si>
  <si>
    <t>Consolidated Statements of Income</t>
  </si>
  <si>
    <t>Consolidated Statements of Cash Flows</t>
  </si>
  <si>
    <t>Consolidated Balance Sheets</t>
  </si>
  <si>
    <t xml:space="preserve">Fiscal Year Ended January 31, </t>
  </si>
  <si>
    <t>Cash flows from operating activites:</t>
  </si>
  <si>
    <t>Adjustments to reconcile net income to net cash provided</t>
  </si>
  <si>
    <t>by operating activites</t>
  </si>
  <si>
    <t>Depreciation and amortization</t>
  </si>
  <si>
    <t>Provision for deferred income taxes</t>
  </si>
  <si>
    <t>Excess tax benefit of share-based compensation</t>
  </si>
  <si>
    <t xml:space="preserve">Share-based compensation expense </t>
  </si>
  <si>
    <t>Loss on disposition of property and equipment, net</t>
  </si>
  <si>
    <t>Changes in assets and liabilities:</t>
  </si>
  <si>
    <t>Receivables</t>
  </si>
  <si>
    <t>Prepaid expenses and other assets</t>
  </si>
  <si>
    <t>Accounts payable. Accrued expenses and other</t>
  </si>
  <si>
    <t>liabilities</t>
  </si>
  <si>
    <t>Net cash provided by operating activites</t>
  </si>
  <si>
    <t>Cash flows from investing activities:</t>
  </si>
  <si>
    <t>Exercise of stock options</t>
  </si>
  <si>
    <t>Excess tax benefit of stock option exercises</t>
  </si>
  <si>
    <t>Share repurchases</t>
  </si>
  <si>
    <t>Net cash provided by (used in) financing activities</t>
  </si>
  <si>
    <t>Effect of exhange rate changes on cash and cash equivalents</t>
  </si>
  <si>
    <t>Increase (decrease) in cash and cash equivalents</t>
  </si>
  <si>
    <t>Cash and cash equivalents at beginning of period</t>
  </si>
  <si>
    <t>Supplemental cash flow information:</t>
  </si>
  <si>
    <t>Cash paid during the year for:</t>
  </si>
  <si>
    <t>Income taxes</t>
  </si>
  <si>
    <t xml:space="preserve">Non-cash investing activities--Accrued Capital </t>
  </si>
  <si>
    <t>expenditures</t>
  </si>
  <si>
    <t>Cash paid for property and equipment</t>
  </si>
  <si>
    <t>Cash paid for marketable securities</t>
  </si>
  <si>
    <t>Sales and maturities of marketable securities</t>
  </si>
  <si>
    <t>Net cash used in investing activities</t>
  </si>
  <si>
    <t>Cash and cash equivalents at end of period</t>
  </si>
  <si>
    <t>Cash flows form financing activities:</t>
  </si>
  <si>
    <t>(in thousands)</t>
  </si>
  <si>
    <t xml:space="preserve">   </t>
  </si>
  <si>
    <t>Percentage</t>
  </si>
  <si>
    <t>Common Size Percentage</t>
  </si>
  <si>
    <t>Common Size</t>
  </si>
  <si>
    <r>
      <rPr>
        <b/>
        <sz val="12"/>
        <color rgb="FF008000"/>
        <rFont val="Times New Roman"/>
        <family val="1"/>
      </rPr>
      <t>Inc</t>
    </r>
    <r>
      <rPr>
        <b/>
        <sz val="12"/>
        <color theme="1"/>
        <rFont val="Times New Roman"/>
        <family val="1"/>
      </rPr>
      <t>/</t>
    </r>
    <r>
      <rPr>
        <b/>
        <sz val="12"/>
        <color rgb="FFFF0000"/>
        <rFont val="Times New Roman"/>
        <family val="1"/>
      </rPr>
      <t>Dec</t>
    </r>
  </si>
  <si>
    <r>
      <rPr>
        <b/>
        <sz val="12"/>
        <color rgb="FF008000"/>
        <rFont val="Times New Roman"/>
        <family val="1"/>
      </rPr>
      <t>Increase</t>
    </r>
    <r>
      <rPr>
        <b/>
        <sz val="12"/>
        <color theme="1"/>
        <rFont val="Times New Roman"/>
        <family val="1"/>
      </rPr>
      <t>/</t>
    </r>
    <r>
      <rPr>
        <b/>
        <sz val="12"/>
        <color rgb="FFFF0000"/>
        <rFont val="Times New Roman"/>
        <family val="1"/>
      </rPr>
      <t>Decrease</t>
    </r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</si>
</sst>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1"/>
      <color rgb="FF008000"/>
      <name val="Calibri"/>
      <family val="2"/>
      <scheme val="minor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6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/>
    <xf numFmtId="3" fontId="2" fillId="0" borderId="1" xfId="0" applyNumberFormat="1" applyFont="1" applyBorder="1"/>
    <xf numFmtId="3" fontId="2" fillId="0" borderId="3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6" fontId="2" fillId="0" borderId="0" xfId="0" applyNumberFormat="1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/>
    <xf numFmtId="165" fontId="2" fillId="0" borderId="1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Border="1"/>
    <xf numFmtId="165" fontId="2" fillId="0" borderId="4" xfId="1" applyNumberFormat="1" applyFont="1" applyBorder="1"/>
    <xf numFmtId="165" fontId="2" fillId="0" borderId="0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right" vertical="center"/>
    </xf>
    <xf numFmtId="9" fontId="0" fillId="0" borderId="0" xfId="2" applyFont="1"/>
    <xf numFmtId="10" fontId="2" fillId="0" borderId="0" xfId="2" applyNumberFormat="1" applyFont="1"/>
    <xf numFmtId="164" fontId="2" fillId="0" borderId="0" xfId="2" applyNumberFormat="1" applyFont="1"/>
    <xf numFmtId="9" fontId="2" fillId="0" borderId="0" xfId="2" applyFont="1"/>
    <xf numFmtId="0" fontId="3" fillId="0" borderId="3" xfId="0" applyFont="1" applyFill="1" applyBorder="1" applyAlignment="1">
      <alignment horizontal="center"/>
    </xf>
    <xf numFmtId="164" fontId="2" fillId="0" borderId="0" xfId="0" applyNumberFormat="1" applyFont="1"/>
    <xf numFmtId="9" fontId="2" fillId="0" borderId="3" xfId="2" applyFont="1" applyBorder="1"/>
    <xf numFmtId="9" fontId="2" fillId="0" borderId="4" xfId="2" applyFont="1" applyBorder="1"/>
    <xf numFmtId="9" fontId="2" fillId="0" borderId="1" xfId="2" applyFont="1" applyBorder="1"/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2" applyNumberFormat="1" applyFont="1"/>
    <xf numFmtId="164" fontId="7" fillId="0" borderId="0" xfId="2" applyNumberFormat="1" applyFont="1"/>
    <xf numFmtId="164" fontId="6" fillId="0" borderId="3" xfId="2" applyNumberFormat="1" applyFont="1" applyBorder="1"/>
    <xf numFmtId="164" fontId="6" fillId="0" borderId="1" xfId="2" applyNumberFormat="1" applyFont="1" applyBorder="1"/>
    <xf numFmtId="164" fontId="6" fillId="0" borderId="5" xfId="2" applyNumberFormat="1" applyFont="1" applyBorder="1"/>
    <xf numFmtId="164" fontId="7" fillId="0" borderId="1" xfId="2" applyNumberFormat="1" applyFont="1" applyBorder="1"/>
    <xf numFmtId="164" fontId="7" fillId="0" borderId="3" xfId="2" applyNumberFormat="1" applyFont="1" applyBorder="1"/>
    <xf numFmtId="9" fontId="6" fillId="0" borderId="0" xfId="2" applyFont="1"/>
    <xf numFmtId="164" fontId="6" fillId="0" borderId="4" xfId="2" applyNumberFormat="1" applyFont="1" applyBorder="1"/>
    <xf numFmtId="0" fontId="8" fillId="0" borderId="0" xfId="0" applyFont="1"/>
    <xf numFmtId="164" fontId="6" fillId="0" borderId="7" xfId="2" applyNumberFormat="1" applyFont="1" applyBorder="1"/>
    <xf numFmtId="164" fontId="7" fillId="0" borderId="5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P12" sqref="P12"/>
    </sheetView>
  </sheetViews>
  <sheetFormatPr defaultRowHeight="15"/>
  <cols>
    <col min="9" max="9" width="10.28515625" bestFit="1" customWidth="1"/>
    <col min="10" max="10" width="3.140625" customWidth="1"/>
    <col min="11" max="11" width="14.5703125" bestFit="1" customWidth="1"/>
    <col min="12" max="12" width="2.5703125" customWidth="1"/>
    <col min="13" max="13" width="14.5703125" bestFit="1" customWidth="1"/>
    <col min="14" max="14" width="2.5703125" customWidth="1"/>
    <col min="15" max="15" width="11.7109375" bestFit="1" customWidth="1"/>
    <col min="16" max="16" width="12.140625" customWidth="1"/>
    <col min="18" max="18" width="9.140625" customWidth="1"/>
  </cols>
  <sheetData>
    <row r="1" spans="1:18" ht="15.75">
      <c r="A1" s="1"/>
      <c r="B1" s="1"/>
      <c r="C1" s="1"/>
      <c r="D1" s="1"/>
      <c r="E1" s="1"/>
      <c r="F1" s="1"/>
      <c r="G1" s="52" t="s">
        <v>0</v>
      </c>
      <c r="H1" s="52"/>
      <c r="I1" s="52"/>
      <c r="J1" s="52"/>
      <c r="K1" s="1"/>
      <c r="L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ht="15.75">
      <c r="A3" s="1"/>
      <c r="B3" s="1"/>
      <c r="C3" s="1"/>
      <c r="D3" s="1"/>
      <c r="E3" s="1"/>
      <c r="F3" s="52" t="s">
        <v>58</v>
      </c>
      <c r="G3" s="52"/>
      <c r="H3" s="52"/>
      <c r="I3" s="52"/>
      <c r="J3" s="52"/>
      <c r="K3" s="52"/>
      <c r="L3" s="1"/>
    </row>
    <row r="4" spans="1:18" ht="15.75">
      <c r="A4" s="1"/>
      <c r="B4" s="1"/>
      <c r="C4" s="1"/>
      <c r="D4" s="1"/>
      <c r="E4" s="1"/>
      <c r="F4" s="52" t="s">
        <v>1</v>
      </c>
      <c r="G4" s="52"/>
      <c r="H4" s="52"/>
      <c r="I4" s="52"/>
      <c r="J4" s="52"/>
      <c r="K4" s="52"/>
      <c r="L4" s="1"/>
      <c r="O4" s="12" t="s">
        <v>95</v>
      </c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54" t="s">
        <v>2</v>
      </c>
      <c r="L5" s="54"/>
      <c r="M5" s="54"/>
      <c r="O5" s="50" t="s">
        <v>98</v>
      </c>
      <c r="Q5" s="55" t="s">
        <v>97</v>
      </c>
      <c r="R5" s="55"/>
    </row>
    <row r="6" spans="1:18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6">
        <v>2009</v>
      </c>
      <c r="L6" s="17"/>
      <c r="M6" s="16">
        <v>2008</v>
      </c>
      <c r="O6" s="16">
        <v>2009</v>
      </c>
      <c r="Q6" s="16">
        <v>2009</v>
      </c>
      <c r="R6" s="16">
        <v>2008</v>
      </c>
    </row>
    <row r="7" spans="1:18" ht="15.75">
      <c r="A7" s="52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1"/>
      <c r="L7" s="1"/>
      <c r="N7" s="14"/>
      <c r="Q7" s="40"/>
      <c r="R7" s="43"/>
    </row>
    <row r="8" spans="1:18" ht="15.75">
      <c r="A8" s="53" t="s">
        <v>3</v>
      </c>
      <c r="B8" s="53"/>
      <c r="C8" s="1"/>
      <c r="D8" s="1"/>
      <c r="E8" s="1"/>
      <c r="F8" s="1"/>
      <c r="G8" s="1"/>
      <c r="H8" s="1"/>
      <c r="I8" s="1"/>
      <c r="J8" s="1"/>
      <c r="K8" s="1"/>
      <c r="L8" s="1"/>
      <c r="N8" s="14"/>
      <c r="Q8" s="40"/>
      <c r="R8" s="43"/>
    </row>
    <row r="9" spans="1:18" ht="15.75">
      <c r="A9" s="1"/>
      <c r="B9" s="53" t="s">
        <v>4</v>
      </c>
      <c r="C9" s="53"/>
      <c r="D9" s="53"/>
      <c r="E9" s="1"/>
      <c r="F9" s="1"/>
      <c r="G9" s="1"/>
      <c r="H9" s="1"/>
      <c r="I9" s="1"/>
      <c r="J9" s="10" t="s">
        <v>38</v>
      </c>
      <c r="K9" s="27">
        <v>316035</v>
      </c>
      <c r="L9" s="28" t="s">
        <v>38</v>
      </c>
      <c r="M9" s="27">
        <v>105271</v>
      </c>
      <c r="O9" s="57">
        <f>(M9-K9)/M9</f>
        <v>-2.0021088428912046</v>
      </c>
      <c r="P9" s="26"/>
      <c r="Q9" s="43">
        <f>K9/K20</f>
        <v>0.23779748669873568</v>
      </c>
      <c r="R9" s="43">
        <f>M9/M20</f>
        <v>9.2117456297783229E-2</v>
      </c>
    </row>
    <row r="10" spans="1:18" ht="15.75">
      <c r="A10" s="1"/>
      <c r="B10" s="53" t="s">
        <v>5</v>
      </c>
      <c r="C10" s="53"/>
      <c r="D10" s="53"/>
      <c r="E10" s="1"/>
      <c r="F10" s="1"/>
      <c r="G10" s="1"/>
      <c r="H10" s="1"/>
      <c r="I10" s="1"/>
      <c r="J10" s="1"/>
      <c r="K10" s="27">
        <v>49948</v>
      </c>
      <c r="L10" s="29"/>
      <c r="M10" s="27">
        <v>80127</v>
      </c>
      <c r="O10" s="58">
        <f>(M10-K10)/M10</f>
        <v>0.37663958465935327</v>
      </c>
      <c r="Q10" s="43">
        <f>K10/K20</f>
        <v>3.758289071029617E-2</v>
      </c>
      <c r="R10" s="43">
        <f>M10/M20</f>
        <v>7.0115182916211272E-2</v>
      </c>
    </row>
    <row r="11" spans="1:18" ht="15.75">
      <c r="A11" s="1"/>
      <c r="B11" s="7" t="s">
        <v>6</v>
      </c>
      <c r="C11" s="7"/>
      <c r="D11" s="7"/>
      <c r="E11" s="7"/>
      <c r="F11" s="7"/>
      <c r="G11" s="7"/>
      <c r="H11" s="7"/>
      <c r="I11" s="7"/>
      <c r="J11" s="7"/>
      <c r="K11" s="27"/>
      <c r="L11" s="29"/>
      <c r="M11" s="27"/>
      <c r="N11" s="42"/>
      <c r="Q11" s="43"/>
      <c r="R11" s="43"/>
    </row>
    <row r="12" spans="1:18" ht="15.75">
      <c r="A12" s="1"/>
      <c r="B12" s="53" t="s">
        <v>7</v>
      </c>
      <c r="C12" s="53"/>
      <c r="D12" s="53"/>
      <c r="E12" s="1"/>
      <c r="F12" s="1"/>
      <c r="G12" s="1"/>
      <c r="H12" s="1"/>
      <c r="I12" s="1"/>
      <c r="J12" s="1"/>
      <c r="K12" s="27">
        <v>36390</v>
      </c>
      <c r="L12" s="29"/>
      <c r="M12" s="27">
        <v>26365</v>
      </c>
      <c r="O12" s="57">
        <f t="shared" ref="O12:O20" si="0">(M12-K12)/M12</f>
        <v>-0.38023895315759532</v>
      </c>
      <c r="Q12" s="43">
        <f>K12/K20</f>
        <v>2.7381304415545718E-2</v>
      </c>
      <c r="R12" s="43">
        <f>M12/M20</f>
        <v>2.3070710217353831E-2</v>
      </c>
    </row>
    <row r="13" spans="1:18" ht="15.75">
      <c r="A13" s="1"/>
      <c r="B13" s="53" t="s">
        <v>8</v>
      </c>
      <c r="C13" s="53"/>
      <c r="D13" s="1"/>
      <c r="E13" s="1"/>
      <c r="F13" s="1"/>
      <c r="G13" s="1"/>
      <c r="H13" s="1"/>
      <c r="I13" s="1"/>
      <c r="J13" s="1"/>
      <c r="K13" s="27">
        <v>169698</v>
      </c>
      <c r="L13" s="29"/>
      <c r="M13" s="27">
        <v>171925</v>
      </c>
      <c r="O13" s="58">
        <f t="shared" si="0"/>
        <v>1.2953322669768794E-2</v>
      </c>
      <c r="Q13" s="43">
        <f>K13/K20</f>
        <v>0.12768762288291502</v>
      </c>
      <c r="R13" s="43">
        <f>M13/M20</f>
        <v>0.15044308189336458</v>
      </c>
    </row>
    <row r="14" spans="1:18" ht="15.75">
      <c r="A14" s="1"/>
      <c r="B14" s="4" t="s">
        <v>9</v>
      </c>
      <c r="C14" s="4"/>
      <c r="D14" s="4"/>
      <c r="E14" s="4"/>
      <c r="F14" s="1"/>
      <c r="G14" s="1"/>
      <c r="H14" s="1"/>
      <c r="I14" s="1"/>
      <c r="J14" s="1"/>
      <c r="K14" s="27">
        <v>46412</v>
      </c>
      <c r="L14" s="29"/>
      <c r="M14" s="27">
        <v>46238</v>
      </c>
      <c r="O14" s="57">
        <f t="shared" si="0"/>
        <v>-3.7631385440546738E-3</v>
      </c>
      <c r="Q14" s="43">
        <f>K14/K20</f>
        <v>3.4922261625015334E-2</v>
      </c>
      <c r="R14" s="43">
        <f>M14/M20</f>
        <v>4.0460591656742137E-2</v>
      </c>
    </row>
    <row r="15" spans="1:18" ht="15.75">
      <c r="A15" s="1"/>
      <c r="B15" s="53" t="s">
        <v>10</v>
      </c>
      <c r="C15" s="53"/>
      <c r="D15" s="1"/>
      <c r="E15" s="1"/>
      <c r="F15" s="1"/>
      <c r="G15" s="1"/>
      <c r="H15" s="1"/>
      <c r="I15" s="1"/>
      <c r="J15" s="1"/>
      <c r="K15" s="30">
        <v>5919</v>
      </c>
      <c r="L15" s="29"/>
      <c r="M15" s="30">
        <v>3684</v>
      </c>
      <c r="O15" s="57">
        <f t="shared" si="0"/>
        <v>-0.60667752442996747</v>
      </c>
      <c r="Q15" s="43">
        <f>K15/K20</f>
        <v>4.4536944445071475E-3</v>
      </c>
      <c r="R15" s="43">
        <f>M15/M20</f>
        <v>3.2236865708602886E-3</v>
      </c>
    </row>
    <row r="16" spans="1:18" ht="15.75">
      <c r="A16" s="1"/>
      <c r="B16" s="1"/>
      <c r="C16" s="53" t="s">
        <v>11</v>
      </c>
      <c r="D16" s="53"/>
      <c r="E16" s="53"/>
      <c r="F16" s="1"/>
      <c r="G16" s="1"/>
      <c r="H16" s="1"/>
      <c r="I16" s="1"/>
      <c r="J16" s="1"/>
      <c r="K16" s="31">
        <v>624402</v>
      </c>
      <c r="L16" s="29"/>
      <c r="M16" s="31">
        <v>433610</v>
      </c>
      <c r="O16" s="59">
        <f t="shared" si="0"/>
        <v>-0.44000830239155003</v>
      </c>
      <c r="Q16" s="46">
        <f>K16/K20</f>
        <v>0.46982526077701503</v>
      </c>
      <c r="R16" s="46">
        <f>M16/M20</f>
        <v>0.37943070955231534</v>
      </c>
    </row>
    <row r="17" spans="1:18" ht="15.75">
      <c r="A17" s="7" t="s">
        <v>12</v>
      </c>
      <c r="B17" s="7"/>
      <c r="C17" s="7"/>
      <c r="D17" s="1"/>
      <c r="E17" s="1"/>
      <c r="F17" s="1"/>
      <c r="G17" s="1"/>
      <c r="H17" s="1"/>
      <c r="I17" s="1"/>
      <c r="J17" s="1"/>
      <c r="K17" s="27">
        <v>505407</v>
      </c>
      <c r="L17" s="29"/>
      <c r="M17" s="27">
        <v>488889</v>
      </c>
      <c r="O17" s="57">
        <f t="shared" si="0"/>
        <v>-3.3786810502997616E-2</v>
      </c>
      <c r="Q17" s="43">
        <f>K17/K20</f>
        <v>0.38028862107028621</v>
      </c>
      <c r="R17" s="43">
        <f>M17/M20</f>
        <v>0.42780263407744723</v>
      </c>
    </row>
    <row r="18" spans="1:18" ht="15.75">
      <c r="A18" s="7" t="s">
        <v>5</v>
      </c>
      <c r="B18" s="7"/>
      <c r="C18" s="7"/>
      <c r="D18" s="1"/>
      <c r="E18" s="1"/>
      <c r="F18" s="1"/>
      <c r="G18" s="1"/>
      <c r="H18" s="1"/>
      <c r="I18" s="1"/>
      <c r="J18" s="1"/>
      <c r="K18" s="27">
        <v>155226</v>
      </c>
      <c r="L18" s="29"/>
      <c r="M18" s="27">
        <v>188252</v>
      </c>
      <c r="O18" s="58">
        <f t="shared" si="0"/>
        <v>0.17543505513885643</v>
      </c>
      <c r="Q18" s="43">
        <f>K18/K20</f>
        <v>0.11679830610627918</v>
      </c>
      <c r="R18" s="43">
        <f>M18/M20</f>
        <v>0.16473003375070333</v>
      </c>
    </row>
    <row r="19" spans="1:18" ht="15.75">
      <c r="A19" s="7" t="s">
        <v>13</v>
      </c>
      <c r="B19" s="7"/>
      <c r="C19" s="7"/>
      <c r="D19" s="7"/>
      <c r="E19" s="7"/>
      <c r="F19" s="1"/>
      <c r="G19" s="1"/>
      <c r="H19" s="1"/>
      <c r="I19" s="1"/>
      <c r="J19" s="1"/>
      <c r="K19" s="30">
        <v>43974</v>
      </c>
      <c r="L19" s="32"/>
      <c r="M19" s="30">
        <v>32040</v>
      </c>
      <c r="O19" s="60">
        <f t="shared" si="0"/>
        <v>-0.37247191011235953</v>
      </c>
      <c r="Q19" s="43">
        <f>K19/K20</f>
        <v>3.308781204641955E-2</v>
      </c>
      <c r="R19" s="43">
        <f>M19/M20</f>
        <v>2.8036622619534105E-2</v>
      </c>
    </row>
    <row r="20" spans="1:18" ht="16.5" thickBot="1">
      <c r="A20" s="7" t="s">
        <v>14</v>
      </c>
      <c r="B20" s="7"/>
      <c r="C20" s="1"/>
      <c r="D20" s="1"/>
      <c r="E20" s="1"/>
      <c r="F20" s="1"/>
      <c r="G20" s="1"/>
      <c r="H20" s="1"/>
      <c r="I20" s="1"/>
      <c r="J20" s="9" t="s">
        <v>38</v>
      </c>
      <c r="K20" s="33">
        <v>1329009</v>
      </c>
      <c r="L20" s="34" t="s">
        <v>38</v>
      </c>
      <c r="M20" s="33">
        <v>1142791</v>
      </c>
      <c r="O20" s="61">
        <f t="shared" si="0"/>
        <v>-0.16295018074171042</v>
      </c>
      <c r="Q20" s="47">
        <f>K20/K20</f>
        <v>1</v>
      </c>
      <c r="R20" s="47">
        <f>M20/M20</f>
        <v>1</v>
      </c>
    </row>
    <row r="21" spans="1:18" ht="16.5" thickTop="1">
      <c r="A21" s="1"/>
      <c r="B21" s="1"/>
      <c r="C21" s="1"/>
      <c r="D21" s="1"/>
      <c r="E21" s="1"/>
      <c r="F21" s="1"/>
      <c r="G21" s="1"/>
      <c r="H21" s="1"/>
      <c r="I21" s="1"/>
      <c r="J21" s="9"/>
      <c r="K21" s="27"/>
      <c r="L21" s="27"/>
      <c r="M21" s="29"/>
      <c r="N21" s="42"/>
      <c r="Q21" s="43"/>
      <c r="R21" s="43"/>
    </row>
    <row r="22" spans="1:18" ht="15.75">
      <c r="A22" s="52" t="s">
        <v>16</v>
      </c>
      <c r="B22" s="52"/>
      <c r="C22" s="52"/>
      <c r="D22" s="52"/>
      <c r="E22" s="52"/>
      <c r="F22" s="52"/>
      <c r="G22" s="52"/>
      <c r="H22" s="52"/>
      <c r="I22" s="52"/>
      <c r="J22" s="15"/>
      <c r="K22" s="27"/>
      <c r="L22" s="27"/>
      <c r="M22" s="29"/>
      <c r="N22" s="42"/>
      <c r="Q22" s="43"/>
      <c r="R22" s="43"/>
    </row>
    <row r="23" spans="1:18" ht="15.75">
      <c r="A23" s="53" t="s">
        <v>36</v>
      </c>
      <c r="B23" s="53"/>
      <c r="C23" s="1"/>
      <c r="D23" s="1"/>
      <c r="E23" s="1"/>
      <c r="F23" s="1"/>
      <c r="G23" s="1"/>
      <c r="H23" s="1"/>
      <c r="I23" s="1"/>
      <c r="J23" s="9"/>
      <c r="K23" s="27"/>
      <c r="L23" s="27"/>
      <c r="M23" s="29"/>
      <c r="N23" s="42"/>
      <c r="Q23" s="43"/>
      <c r="R23" s="43"/>
    </row>
    <row r="24" spans="1:18" ht="15.75">
      <c r="A24" s="1"/>
      <c r="B24" s="53" t="s">
        <v>17</v>
      </c>
      <c r="C24" s="53"/>
      <c r="D24" s="1"/>
      <c r="E24" s="1"/>
      <c r="F24" s="1"/>
      <c r="G24" s="1"/>
      <c r="H24" s="1"/>
      <c r="I24" s="2"/>
      <c r="J24" s="9" t="s">
        <v>38</v>
      </c>
      <c r="K24" s="27">
        <v>62955</v>
      </c>
      <c r="L24" s="28" t="s">
        <v>38</v>
      </c>
      <c r="M24" s="27">
        <v>74020</v>
      </c>
      <c r="O24" s="58">
        <f t="shared" ref="O24:O29" si="1">(M24-K24)/M24</f>
        <v>0.14948662523642259</v>
      </c>
      <c r="Q24" s="43">
        <f>K24/K20</f>
        <v>4.7369882370999747E-2</v>
      </c>
      <c r="R24" s="43">
        <f>M24/M20</f>
        <v>6.4771248636014814E-2</v>
      </c>
    </row>
    <row r="25" spans="1:18" ht="15.75">
      <c r="A25" s="1"/>
      <c r="B25" s="4" t="s">
        <v>18</v>
      </c>
      <c r="C25" s="4"/>
      <c r="D25" s="1"/>
      <c r="E25" s="1"/>
      <c r="F25" s="1"/>
      <c r="G25" s="1"/>
      <c r="H25" s="1"/>
      <c r="I25" s="1"/>
      <c r="J25" s="1"/>
      <c r="K25" s="27">
        <v>11975</v>
      </c>
      <c r="L25" s="29"/>
      <c r="M25" s="27">
        <v>10125</v>
      </c>
      <c r="O25" s="57">
        <f t="shared" si="1"/>
        <v>-0.18271604938271604</v>
      </c>
      <c r="Q25" s="43">
        <f>K25/K20</f>
        <v>9.0104732172618853E-3</v>
      </c>
      <c r="R25" s="43">
        <f>M25/M20</f>
        <v>8.8598877660044581E-3</v>
      </c>
    </row>
    <row r="26" spans="1:18" ht="15.75">
      <c r="A26" s="1"/>
      <c r="B26" s="4" t="s">
        <v>19</v>
      </c>
      <c r="C26" s="4"/>
      <c r="D26" s="4"/>
      <c r="E26" s="4"/>
      <c r="F26" s="1"/>
      <c r="G26" s="1"/>
      <c r="H26" s="1"/>
      <c r="I26" s="1"/>
      <c r="J26" s="1"/>
      <c r="K26" s="30">
        <v>66220</v>
      </c>
      <c r="L26" s="29"/>
      <c r="M26" s="30">
        <v>83230</v>
      </c>
      <c r="O26" s="62">
        <f t="shared" si="1"/>
        <v>0.20437342304457529</v>
      </c>
      <c r="Q26" s="48">
        <f>K26/K20</f>
        <v>4.9826600120841918E-2</v>
      </c>
      <c r="R26" s="48">
        <f>M26/M20</f>
        <v>7.2830465063165525E-2</v>
      </c>
    </row>
    <row r="27" spans="1:18" ht="15.75">
      <c r="A27" s="1"/>
      <c r="B27" s="1"/>
      <c r="C27" s="53" t="s">
        <v>20</v>
      </c>
      <c r="D27" s="53"/>
      <c r="E27" s="53"/>
      <c r="F27" s="1"/>
      <c r="G27" s="1"/>
      <c r="H27" s="1"/>
      <c r="I27" s="1"/>
      <c r="J27" s="1"/>
      <c r="K27" s="27">
        <v>141150</v>
      </c>
      <c r="L27" s="29"/>
      <c r="M27" s="27">
        <v>167378</v>
      </c>
      <c r="O27" s="58">
        <f t="shared" si="1"/>
        <v>0.15669920778118987</v>
      </c>
      <c r="Q27" s="43">
        <f>K27/K20</f>
        <v>0.10620695570910355</v>
      </c>
      <c r="R27" s="43">
        <f>M27/M20</f>
        <v>0.14646422661711547</v>
      </c>
    </row>
    <row r="28" spans="1:18" ht="15.75">
      <c r="A28" s="7" t="s">
        <v>21</v>
      </c>
      <c r="B28" s="7"/>
      <c r="C28" s="7"/>
      <c r="D28" s="7"/>
      <c r="E28" s="7"/>
      <c r="F28" s="1"/>
      <c r="G28" s="1"/>
      <c r="H28" s="1"/>
      <c r="I28" s="1"/>
      <c r="J28" s="1"/>
      <c r="K28" s="30">
        <v>134084</v>
      </c>
      <c r="L28" s="29"/>
      <c r="M28" s="30">
        <v>121982</v>
      </c>
      <c r="O28" s="60">
        <f t="shared" si="1"/>
        <v>-9.9211359052975026E-2</v>
      </c>
      <c r="Q28" s="43">
        <f>K28/K20</f>
        <v>0.10089021218065491</v>
      </c>
      <c r="R28" s="43">
        <f>M28/M20</f>
        <v>0.10674042760224749</v>
      </c>
    </row>
    <row r="29" spans="1:18" ht="15.75">
      <c r="A29" s="1"/>
      <c r="B29" s="1"/>
      <c r="C29" s="53" t="s">
        <v>22</v>
      </c>
      <c r="D29" s="53"/>
      <c r="E29" s="53"/>
      <c r="F29" s="1"/>
      <c r="G29" s="1"/>
      <c r="H29" s="1"/>
      <c r="I29" s="1"/>
      <c r="J29" s="1"/>
      <c r="K29" s="31">
        <v>275234</v>
      </c>
      <c r="L29" s="29"/>
      <c r="M29" s="31">
        <v>289360</v>
      </c>
      <c r="O29" s="63">
        <f t="shared" si="1"/>
        <v>4.8818081282831077E-2</v>
      </c>
      <c r="Q29" s="46">
        <f>K29/K20</f>
        <v>0.20709716788975846</v>
      </c>
      <c r="R29" s="46">
        <f>M29/M20</f>
        <v>0.25320465421936295</v>
      </c>
    </row>
    <row r="30" spans="1:18" ht="15.75">
      <c r="A30" s="7" t="s">
        <v>23</v>
      </c>
      <c r="B30" s="7"/>
      <c r="C30" s="7"/>
      <c r="D30" s="7"/>
      <c r="E30" s="7"/>
      <c r="F30" s="1"/>
      <c r="G30" s="1"/>
      <c r="H30" s="1"/>
      <c r="I30" s="1"/>
      <c r="J30" s="1"/>
      <c r="K30" s="27"/>
      <c r="L30" s="27"/>
      <c r="M30" s="29"/>
      <c r="N30" s="42"/>
      <c r="Q30" s="43"/>
      <c r="R30" s="43"/>
    </row>
    <row r="31" spans="1:18" ht="15.75">
      <c r="A31" s="1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27"/>
      <c r="L31" s="27"/>
      <c r="M31" s="29"/>
      <c r="N31" s="42"/>
      <c r="Q31" s="43"/>
      <c r="R31" s="43"/>
    </row>
    <row r="32" spans="1:18" ht="15.75">
      <c r="A32" s="1"/>
      <c r="B32" s="1" t="s">
        <v>25</v>
      </c>
      <c r="C32" s="1"/>
      <c r="D32" s="1"/>
      <c r="E32" s="1"/>
      <c r="F32" s="1"/>
      <c r="G32" s="1"/>
      <c r="H32" s="1"/>
      <c r="I32" s="1"/>
      <c r="J32" s="1"/>
      <c r="K32" s="27"/>
      <c r="L32" s="27"/>
      <c r="M32" s="29"/>
      <c r="N32" s="42"/>
      <c r="Q32" s="43"/>
      <c r="R32" s="43"/>
    </row>
    <row r="33" spans="1:18" ht="15.75">
      <c r="A33" s="1"/>
      <c r="B33" s="8" t="s">
        <v>26</v>
      </c>
      <c r="C33" s="1"/>
      <c r="D33" s="1"/>
      <c r="E33" s="1"/>
      <c r="F33" s="1"/>
      <c r="G33" s="1"/>
      <c r="H33" s="1"/>
      <c r="I33" s="1"/>
      <c r="J33" s="1"/>
      <c r="K33" s="28" t="s">
        <v>37</v>
      </c>
      <c r="L33" s="28"/>
      <c r="M33" s="35" t="s">
        <v>37</v>
      </c>
      <c r="N33" s="42"/>
      <c r="Q33" s="43"/>
      <c r="R33" s="43"/>
    </row>
    <row r="34" spans="1:18" ht="15.75">
      <c r="A34" s="1"/>
      <c r="B34" s="1" t="s">
        <v>27</v>
      </c>
      <c r="C34" s="1"/>
      <c r="D34" s="1"/>
      <c r="E34" s="1"/>
      <c r="F34" s="1"/>
      <c r="G34" s="1"/>
      <c r="H34" s="1"/>
      <c r="I34" s="1"/>
      <c r="J34" s="1"/>
      <c r="K34" s="27"/>
      <c r="L34" s="27"/>
      <c r="M34" s="29"/>
      <c r="N34" s="42"/>
      <c r="Q34" s="43"/>
      <c r="R34" s="43"/>
    </row>
    <row r="35" spans="1:18" ht="15.75">
      <c r="A35" s="1"/>
      <c r="B35" s="1" t="s">
        <v>28</v>
      </c>
      <c r="C35" s="1"/>
      <c r="D35" s="1"/>
      <c r="E35" s="1"/>
      <c r="F35" s="1"/>
      <c r="G35" s="1"/>
      <c r="H35" s="1"/>
      <c r="I35" s="1"/>
      <c r="J35" s="1"/>
      <c r="K35" s="27"/>
      <c r="L35" s="27"/>
      <c r="M35" s="29"/>
      <c r="N35" s="42"/>
      <c r="Q35" s="43"/>
      <c r="R35" s="43"/>
    </row>
    <row r="36" spans="1:18" ht="15.75">
      <c r="A36" s="1"/>
      <c r="B36" s="1" t="s">
        <v>29</v>
      </c>
      <c r="C36" s="1"/>
      <c r="D36" s="1"/>
      <c r="E36" s="1"/>
      <c r="F36" s="1"/>
      <c r="G36" s="1"/>
      <c r="H36" s="1"/>
      <c r="I36" s="1"/>
      <c r="J36" s="1"/>
      <c r="K36" s="36">
        <v>17</v>
      </c>
      <c r="L36" s="29"/>
      <c r="M36" s="36">
        <v>17</v>
      </c>
      <c r="O36" s="42">
        <f t="shared" ref="O36:O41" si="2">(M36-K36)/M36</f>
        <v>0</v>
      </c>
      <c r="Q36" s="43">
        <f>K36/K20</f>
        <v>1.2791485986927101E-5</v>
      </c>
      <c r="R36" s="43">
        <f>M36/M20</f>
        <v>1.4875860940451928E-5</v>
      </c>
    </row>
    <row r="37" spans="1:18" ht="15.75">
      <c r="A37" s="1"/>
      <c r="B37" s="53" t="s">
        <v>30</v>
      </c>
      <c r="C37" s="53"/>
      <c r="D37" s="53"/>
      <c r="E37" s="1"/>
      <c r="F37" s="1"/>
      <c r="G37" s="1"/>
      <c r="H37" s="1"/>
      <c r="I37" s="1"/>
      <c r="J37" s="1"/>
      <c r="K37" s="36">
        <v>170166</v>
      </c>
      <c r="L37" s="29"/>
      <c r="M37" s="36">
        <v>144204</v>
      </c>
      <c r="O37" s="64">
        <f t="shared" si="2"/>
        <v>-0.1800366147957061</v>
      </c>
      <c r="Q37" s="43">
        <f>K37/K20</f>
        <v>0.12803976496773159</v>
      </c>
      <c r="R37" s="43">
        <f>M37/M20</f>
        <v>0.12618580300334881</v>
      </c>
    </row>
    <row r="38" spans="1:18" ht="15.75">
      <c r="A38" s="1"/>
      <c r="B38" s="1" t="s">
        <v>31</v>
      </c>
      <c r="C38" s="1"/>
      <c r="D38" s="1"/>
      <c r="E38" s="1"/>
      <c r="F38" s="1"/>
      <c r="G38" s="1"/>
      <c r="H38" s="1"/>
      <c r="I38" s="1"/>
      <c r="J38" s="1"/>
      <c r="K38" s="36">
        <v>901339</v>
      </c>
      <c r="L38" s="29"/>
      <c r="M38" s="36">
        <v>701975</v>
      </c>
      <c r="O38" s="57">
        <f t="shared" si="2"/>
        <v>-0.28400441611168487</v>
      </c>
      <c r="Q38" s="43">
        <f>K38/K20</f>
        <v>0.67820383458652278</v>
      </c>
      <c r="R38" s="43">
        <f>M38/M20</f>
        <v>0.61426367551022021</v>
      </c>
    </row>
    <row r="39" spans="1:18" ht="15.75">
      <c r="A39" s="1"/>
      <c r="B39" s="1" t="s">
        <v>32</v>
      </c>
      <c r="C39" s="1"/>
      <c r="D39" s="1"/>
      <c r="E39" s="1"/>
      <c r="F39" s="1"/>
      <c r="G39" s="1"/>
      <c r="H39" s="1"/>
      <c r="I39" s="1"/>
      <c r="J39" s="1"/>
      <c r="K39" s="37">
        <v>-17747</v>
      </c>
      <c r="L39" s="29"/>
      <c r="M39" s="37">
        <v>7235</v>
      </c>
      <c r="O39" s="62">
        <f t="shared" si="2"/>
        <v>3.4529371112646854</v>
      </c>
      <c r="Q39" s="43">
        <f>K39/K20</f>
        <v>-1.3353558929999721E-2</v>
      </c>
      <c r="R39" s="43">
        <f>M39/M20</f>
        <v>6.33099140612763E-3</v>
      </c>
    </row>
    <row r="40" spans="1:18" ht="15.75">
      <c r="A40" s="1"/>
      <c r="B40" s="1"/>
      <c r="C40" s="1" t="s">
        <v>33</v>
      </c>
      <c r="D40" s="1"/>
      <c r="E40" s="1"/>
      <c r="F40" s="1"/>
      <c r="G40" s="1"/>
      <c r="H40" s="1"/>
      <c r="I40" s="1"/>
      <c r="J40" s="1"/>
      <c r="K40" s="38">
        <v>1053775</v>
      </c>
      <c r="L40" s="32"/>
      <c r="M40" s="38">
        <v>853431</v>
      </c>
      <c r="O40" s="59">
        <f t="shared" si="2"/>
        <v>-0.23475125698504037</v>
      </c>
      <c r="Q40" s="46">
        <f>K40/K20</f>
        <v>0.7929028321102416</v>
      </c>
      <c r="R40" s="46">
        <f>M40/M20</f>
        <v>0.74679534578063711</v>
      </c>
    </row>
    <row r="41" spans="1:18" ht="16.5" thickBot="1">
      <c r="A41" s="1"/>
      <c r="B41" s="1"/>
      <c r="C41" s="1" t="s">
        <v>34</v>
      </c>
      <c r="D41" s="1"/>
      <c r="E41" s="1"/>
      <c r="F41" s="1"/>
      <c r="G41" s="1"/>
      <c r="H41" s="1"/>
      <c r="I41" s="13"/>
      <c r="J41" s="9" t="s">
        <v>38</v>
      </c>
      <c r="K41" s="33">
        <v>1329009</v>
      </c>
      <c r="L41" s="39" t="s">
        <v>38</v>
      </c>
      <c r="M41" s="33">
        <v>1142791</v>
      </c>
      <c r="O41" s="65">
        <f t="shared" si="2"/>
        <v>-0.16295018074171042</v>
      </c>
      <c r="Q41" s="47">
        <f>K41/K20</f>
        <v>1</v>
      </c>
      <c r="R41" s="47">
        <f>M41/M20</f>
        <v>1</v>
      </c>
    </row>
    <row r="42" spans="1:18" ht="16.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8" ht="15.75">
      <c r="A45" s="1"/>
      <c r="J45" s="1"/>
      <c r="K45" s="1"/>
      <c r="L45" s="1"/>
    </row>
    <row r="59" spans="2:9" ht="15.75">
      <c r="B59" s="51" t="s">
        <v>35</v>
      </c>
      <c r="C59" s="51"/>
      <c r="D59" s="51"/>
      <c r="E59" s="51"/>
      <c r="F59" s="51"/>
      <c r="G59" s="51"/>
      <c r="H59" s="51"/>
      <c r="I59" s="51"/>
    </row>
  </sheetData>
  <mergeCells count="20">
    <mergeCell ref="Q5:R5"/>
    <mergeCell ref="G1:J1"/>
    <mergeCell ref="F3:K3"/>
    <mergeCell ref="F4:K4"/>
    <mergeCell ref="A8:B8"/>
    <mergeCell ref="B9:D9"/>
    <mergeCell ref="K5:M5"/>
    <mergeCell ref="A7:J7"/>
    <mergeCell ref="A23:B23"/>
    <mergeCell ref="B24:C24"/>
    <mergeCell ref="C16:E16"/>
    <mergeCell ref="B10:D10"/>
    <mergeCell ref="B12:D12"/>
    <mergeCell ref="B13:C13"/>
    <mergeCell ref="B15:C15"/>
    <mergeCell ref="B59:I59"/>
    <mergeCell ref="A22:I22"/>
    <mergeCell ref="C27:E27"/>
    <mergeCell ref="C29:E29"/>
    <mergeCell ref="B37:D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topLeftCell="G1" workbookViewId="0">
      <selection activeCell="Q5" sqref="Q5:R5"/>
    </sheetView>
  </sheetViews>
  <sheetFormatPr defaultRowHeight="15"/>
  <cols>
    <col min="10" max="10" width="2.5703125" customWidth="1"/>
    <col min="11" max="11" width="13.85546875" customWidth="1"/>
    <col min="12" max="12" width="2.42578125" customWidth="1"/>
    <col min="13" max="13" width="12.7109375" customWidth="1"/>
    <col min="14" max="14" width="2.28515625" customWidth="1"/>
    <col min="15" max="15" width="12.5703125" customWidth="1"/>
    <col min="16" max="16" width="2.42578125" customWidth="1"/>
    <col min="18" max="18" width="9.85546875" customWidth="1"/>
    <col min="19" max="19" width="1.5703125" customWidth="1"/>
    <col min="20" max="22" width="11.42578125" bestFit="1" customWidth="1"/>
  </cols>
  <sheetData>
    <row r="1" spans="1:22" ht="15.75">
      <c r="F1" s="1"/>
      <c r="G1" s="52" t="s">
        <v>0</v>
      </c>
      <c r="H1" s="52"/>
      <c r="I1" s="52"/>
      <c r="J1" s="52"/>
      <c r="K1" s="1"/>
    </row>
    <row r="2" spans="1:22" ht="15.75">
      <c r="F2" s="1"/>
      <c r="G2" s="1"/>
      <c r="H2" s="1"/>
      <c r="I2" s="1"/>
      <c r="J2" s="1"/>
      <c r="K2" s="1"/>
    </row>
    <row r="3" spans="1:22" ht="15.75">
      <c r="F3" s="52" t="s">
        <v>56</v>
      </c>
      <c r="G3" s="52"/>
      <c r="H3" s="52"/>
      <c r="I3" s="52"/>
      <c r="J3" s="52"/>
      <c r="K3" s="52"/>
    </row>
    <row r="4" spans="1:22" ht="15.75">
      <c r="F4" s="52" t="s">
        <v>1</v>
      </c>
      <c r="G4" s="52"/>
      <c r="H4" s="52"/>
      <c r="I4" s="52"/>
      <c r="J4" s="52"/>
      <c r="K4" s="52"/>
      <c r="Q4" s="52" t="s">
        <v>95</v>
      </c>
      <c r="R4" s="52"/>
    </row>
    <row r="5" spans="1:22" ht="15.75">
      <c r="K5" s="55" t="s">
        <v>39</v>
      </c>
      <c r="L5" s="55"/>
      <c r="M5" s="55"/>
      <c r="N5" s="55"/>
      <c r="O5" s="55"/>
      <c r="Q5" s="55" t="s">
        <v>99</v>
      </c>
      <c r="R5" s="55"/>
      <c r="T5" s="55" t="s">
        <v>96</v>
      </c>
      <c r="U5" s="55"/>
      <c r="V5" s="55"/>
    </row>
    <row r="6" spans="1:22" ht="15.75">
      <c r="K6" s="18">
        <v>2009</v>
      </c>
      <c r="L6" s="12"/>
      <c r="M6" s="18">
        <v>2008</v>
      </c>
      <c r="N6" s="12"/>
      <c r="O6" s="18">
        <v>2007</v>
      </c>
      <c r="Q6" s="44">
        <v>2009</v>
      </c>
      <c r="R6" s="44">
        <v>2008</v>
      </c>
      <c r="T6" s="44">
        <v>2009</v>
      </c>
      <c r="U6" s="44">
        <v>2008</v>
      </c>
      <c r="V6" s="44">
        <v>2007</v>
      </c>
    </row>
    <row r="7" spans="1:22" ht="15.75">
      <c r="A7" s="1" t="s">
        <v>40</v>
      </c>
      <c r="B7" s="1"/>
      <c r="C7" s="1"/>
      <c r="D7" s="1"/>
      <c r="E7" s="1"/>
      <c r="F7" s="1"/>
      <c r="G7" s="1"/>
      <c r="H7" s="1"/>
      <c r="I7" s="1"/>
      <c r="J7" s="9" t="s">
        <v>38</v>
      </c>
      <c r="K7" s="3">
        <v>1834618</v>
      </c>
      <c r="L7" s="9" t="s">
        <v>38</v>
      </c>
      <c r="M7" s="3">
        <v>1507724</v>
      </c>
      <c r="N7" s="19" t="s">
        <v>38</v>
      </c>
      <c r="O7" s="3">
        <v>1224717</v>
      </c>
      <c r="Q7" s="57">
        <f>(M7-K7)/M7</f>
        <v>-0.21681289148411778</v>
      </c>
      <c r="R7" s="57">
        <f>(O7-M7)/O7</f>
        <v>-0.23107950653089654</v>
      </c>
      <c r="T7" s="42">
        <f>K7/K7</f>
        <v>1</v>
      </c>
      <c r="U7" s="41">
        <f>M7/M7</f>
        <v>1</v>
      </c>
      <c r="V7" s="41">
        <f>O7/O7</f>
        <v>1</v>
      </c>
    </row>
    <row r="8" spans="1:22" ht="15.75">
      <c r="A8" s="53" t="s">
        <v>41</v>
      </c>
      <c r="B8" s="53"/>
      <c r="C8" s="53"/>
      <c r="D8" s="53"/>
      <c r="E8" s="53"/>
      <c r="F8" s="1"/>
      <c r="G8" s="1"/>
      <c r="H8" s="1"/>
      <c r="I8" s="1"/>
      <c r="J8" s="1"/>
      <c r="K8" s="1"/>
      <c r="L8" s="1"/>
      <c r="M8" s="1"/>
      <c r="N8" s="1"/>
      <c r="O8" s="1"/>
      <c r="P8" s="42"/>
      <c r="Q8" s="42"/>
      <c r="S8" s="45"/>
      <c r="T8" s="41"/>
      <c r="U8" s="41"/>
    </row>
    <row r="9" spans="1:22" ht="15.75">
      <c r="A9" s="56" t="s">
        <v>42</v>
      </c>
      <c r="B9" s="56"/>
      <c r="C9" s="56"/>
      <c r="D9" s="1"/>
      <c r="E9" s="1"/>
      <c r="F9" s="1"/>
      <c r="G9" s="1"/>
      <c r="H9" s="1"/>
      <c r="I9" s="1"/>
      <c r="J9" s="1"/>
      <c r="K9" s="5">
        <v>1121140</v>
      </c>
      <c r="L9" s="1"/>
      <c r="M9" s="5">
        <v>930952</v>
      </c>
      <c r="N9" s="1"/>
      <c r="O9" s="5">
        <v>772796</v>
      </c>
      <c r="Q9" s="57">
        <f t="shared" ref="Q9:Q18" si="0">(M9-K9)/M9</f>
        <v>-0.20429409894387682</v>
      </c>
      <c r="R9" s="57">
        <f t="shared" ref="R9:R18" si="1">(O9-M9)/O9</f>
        <v>-0.20465426839683434</v>
      </c>
      <c r="T9" s="42">
        <f>K9/K7</f>
        <v>0.61110269276764972</v>
      </c>
      <c r="U9" s="41">
        <f>M9/M7</f>
        <v>0.61745518410531375</v>
      </c>
      <c r="V9" s="41">
        <f>O9/O7</f>
        <v>0.63099965134802571</v>
      </c>
    </row>
    <row r="10" spans="1:22" ht="15.75">
      <c r="A10" s="1"/>
      <c r="B10" s="53" t="s">
        <v>43</v>
      </c>
      <c r="C10" s="53"/>
      <c r="D10" s="1"/>
      <c r="E10" s="1"/>
      <c r="F10" s="1"/>
      <c r="G10" s="1"/>
      <c r="H10" s="1"/>
      <c r="I10" s="1"/>
      <c r="J10" s="1"/>
      <c r="K10" s="3">
        <v>713478</v>
      </c>
      <c r="L10" s="1"/>
      <c r="M10" s="3">
        <v>576772</v>
      </c>
      <c r="N10" s="1"/>
      <c r="O10" s="3">
        <v>451921</v>
      </c>
      <c r="Q10" s="57">
        <f t="shared" si="0"/>
        <v>-0.2370191340772437</v>
      </c>
      <c r="R10" s="57">
        <f t="shared" si="1"/>
        <v>-0.27626731220722206</v>
      </c>
      <c r="T10" s="42">
        <f>K10/K7</f>
        <v>0.38889730723235028</v>
      </c>
      <c r="U10" s="41">
        <f>M10/M7</f>
        <v>0.38254481589468631</v>
      </c>
      <c r="V10" s="41">
        <f>O10/O7</f>
        <v>0.36900034865197429</v>
      </c>
    </row>
    <row r="11" spans="1:22" ht="15.75">
      <c r="A11" s="4" t="s">
        <v>44</v>
      </c>
      <c r="B11" s="4"/>
      <c r="C11" s="4"/>
      <c r="D11" s="4"/>
      <c r="E11" s="1"/>
      <c r="F11" s="1"/>
      <c r="G11" s="1"/>
      <c r="H11" s="1"/>
      <c r="I11" s="1"/>
      <c r="J11" s="1"/>
      <c r="K11" s="5">
        <v>414043</v>
      </c>
      <c r="L11" s="1"/>
      <c r="M11" s="5">
        <v>351827</v>
      </c>
      <c r="N11" s="1"/>
      <c r="O11" s="5">
        <v>287932</v>
      </c>
      <c r="Q11" s="57">
        <f t="shared" si="0"/>
        <v>-0.1768369113228945</v>
      </c>
      <c r="R11" s="57">
        <f t="shared" si="1"/>
        <v>-0.22191003431365738</v>
      </c>
      <c r="T11" s="42">
        <f>K11/K7</f>
        <v>0.22568349378453717</v>
      </c>
      <c r="U11" s="41">
        <f>M11/M7</f>
        <v>0.23334973775041054</v>
      </c>
      <c r="V11" s="41">
        <f>O11/O7</f>
        <v>0.23510084370511719</v>
      </c>
    </row>
    <row r="12" spans="1:22" ht="15.75">
      <c r="A12" s="1"/>
      <c r="B12" s="53" t="s">
        <v>45</v>
      </c>
      <c r="C12" s="53"/>
      <c r="D12" s="53"/>
      <c r="E12" s="1"/>
      <c r="F12" s="1"/>
      <c r="G12" s="1"/>
      <c r="H12" s="1"/>
      <c r="I12" s="1"/>
      <c r="J12" s="1"/>
      <c r="K12" s="3">
        <v>299435</v>
      </c>
      <c r="L12" s="1"/>
      <c r="M12" s="3">
        <v>224945</v>
      </c>
      <c r="N12" s="1"/>
      <c r="O12" s="3">
        <v>163989</v>
      </c>
      <c r="Q12" s="57">
        <f t="shared" si="0"/>
        <v>-0.33114761386116609</v>
      </c>
      <c r="R12" s="57">
        <f t="shared" si="1"/>
        <v>-0.37170785845392068</v>
      </c>
      <c r="T12" s="42">
        <f>K12/K7</f>
        <v>0.16321381344781311</v>
      </c>
      <c r="U12" s="41">
        <f>M12/M7</f>
        <v>0.14919507814427574</v>
      </c>
      <c r="V12" s="41">
        <f>O12/O7</f>
        <v>0.13389950494685712</v>
      </c>
    </row>
    <row r="13" spans="1:22" ht="15.75">
      <c r="A13" s="53" t="s">
        <v>49</v>
      </c>
      <c r="B13" s="53"/>
      <c r="C13" s="1"/>
      <c r="D13" s="1"/>
      <c r="E13" s="1"/>
      <c r="F13" s="1"/>
      <c r="G13" s="1"/>
      <c r="H13" s="1"/>
      <c r="I13" s="1"/>
      <c r="J13" s="1"/>
      <c r="K13" s="3">
        <v>11504</v>
      </c>
      <c r="L13" s="1"/>
      <c r="M13" s="3">
        <v>9390</v>
      </c>
      <c r="N13" s="1"/>
      <c r="O13" s="3">
        <v>6531</v>
      </c>
      <c r="Q13" s="57">
        <f t="shared" si="0"/>
        <v>-0.22513312034078808</v>
      </c>
      <c r="R13" s="57">
        <f t="shared" si="1"/>
        <v>-0.43775838309600368</v>
      </c>
      <c r="T13" s="42">
        <f>K13/K7</f>
        <v>6.2705151699154809E-3</v>
      </c>
      <c r="U13" s="41">
        <f>M13/M7</f>
        <v>6.2279303108526496E-3</v>
      </c>
      <c r="V13" s="41">
        <f>O13/O7</f>
        <v>5.3326605248396157E-3</v>
      </c>
    </row>
    <row r="14" spans="1:22" ht="15.75">
      <c r="A14" s="53" t="s">
        <v>48</v>
      </c>
      <c r="B14" s="53"/>
      <c r="C14" s="1"/>
      <c r="D14" s="1"/>
      <c r="E14" s="1"/>
      <c r="F14" s="1"/>
      <c r="G14" s="1"/>
      <c r="H14" s="1"/>
      <c r="I14" s="1"/>
      <c r="J14" s="1"/>
      <c r="K14" s="3">
        <v>694</v>
      </c>
      <c r="L14" s="1"/>
      <c r="M14" s="1">
        <v>575</v>
      </c>
      <c r="N14" s="1"/>
      <c r="O14" s="3">
        <v>353</v>
      </c>
      <c r="Q14" s="57">
        <f t="shared" si="0"/>
        <v>-0.20695652173913043</v>
      </c>
      <c r="R14" s="57">
        <f t="shared" si="1"/>
        <v>-0.62889518413597734</v>
      </c>
      <c r="T14" s="42">
        <f>K14/K7</f>
        <v>3.7828038316423362E-4</v>
      </c>
      <c r="U14" s="41">
        <f>M14/M7</f>
        <v>3.8136953447713242E-4</v>
      </c>
      <c r="V14" s="41">
        <f>O14/O7</f>
        <v>2.8822985228424197E-4</v>
      </c>
    </row>
    <row r="15" spans="1:22" ht="15.75">
      <c r="A15" s="53" t="s">
        <v>47</v>
      </c>
      <c r="B15" s="53"/>
      <c r="C15" s="1"/>
      <c r="D15" s="1"/>
      <c r="E15" s="1"/>
      <c r="F15" s="1"/>
      <c r="G15" s="1"/>
      <c r="H15" s="1"/>
      <c r="I15" s="1"/>
      <c r="J15" s="1"/>
      <c r="K15" s="5">
        <v>-2143</v>
      </c>
      <c r="L15" s="1"/>
      <c r="M15" s="23">
        <v>-515</v>
      </c>
      <c r="N15" s="1"/>
      <c r="O15" s="5">
        <v>-715</v>
      </c>
      <c r="Q15" s="58">
        <f t="shared" si="0"/>
        <v>-3.1611650485436895</v>
      </c>
      <c r="R15" s="58">
        <f t="shared" si="1"/>
        <v>0.27972027972027974</v>
      </c>
      <c r="T15" s="42">
        <f>K15/K7</f>
        <v>-1.1680905779840817E-3</v>
      </c>
      <c r="U15" s="41">
        <f>M15/M7</f>
        <v>-3.4157445261864903E-4</v>
      </c>
      <c r="V15" s="41">
        <f>O15/O7</f>
        <v>-5.8380834102898869E-4</v>
      </c>
    </row>
    <row r="16" spans="1:22" ht="15.75">
      <c r="A16" s="1"/>
      <c r="B16" s="53" t="s">
        <v>46</v>
      </c>
      <c r="C16" s="53"/>
      <c r="D16" s="53"/>
      <c r="E16" s="1"/>
      <c r="F16" s="1"/>
      <c r="G16" s="1"/>
      <c r="H16" s="1"/>
      <c r="I16" s="1"/>
      <c r="J16" s="1"/>
      <c r="K16" s="3">
        <v>309490</v>
      </c>
      <c r="L16" s="1"/>
      <c r="M16" s="3">
        <v>234395</v>
      </c>
      <c r="N16" s="1"/>
      <c r="O16" s="3">
        <v>170158</v>
      </c>
      <c r="Q16" s="57">
        <f t="shared" si="0"/>
        <v>-0.32037799441114356</v>
      </c>
      <c r="R16" s="57">
        <f t="shared" si="1"/>
        <v>-0.37751384007804512</v>
      </c>
      <c r="T16" s="42">
        <f>K16/K7</f>
        <v>0.16869451842290875</v>
      </c>
      <c r="U16" s="41">
        <f>M16/M7</f>
        <v>0.15546280353698688</v>
      </c>
      <c r="V16" s="41">
        <f>O16/O7</f>
        <v>0.13893658698295197</v>
      </c>
    </row>
    <row r="17" spans="1:22" ht="15.75">
      <c r="A17" s="53" t="s">
        <v>50</v>
      </c>
      <c r="B17" s="53"/>
      <c r="C17" s="53"/>
      <c r="D17" s="1"/>
      <c r="E17" s="1"/>
      <c r="F17" s="1"/>
      <c r="G17" s="1"/>
      <c r="H17" s="1"/>
      <c r="I17" s="1"/>
      <c r="J17" s="1"/>
      <c r="K17" s="5">
        <v>110126</v>
      </c>
      <c r="L17" s="1"/>
      <c r="M17" s="5">
        <v>74164</v>
      </c>
      <c r="N17" s="1"/>
      <c r="O17" s="5">
        <v>53952</v>
      </c>
      <c r="Q17" s="57">
        <f t="shared" si="0"/>
        <v>-0.48489833342322419</v>
      </c>
      <c r="R17" s="57">
        <f t="shared" si="1"/>
        <v>-0.37462930011862394</v>
      </c>
      <c r="T17" s="42">
        <f>K17/K7</f>
        <v>6.0026664951504889E-2</v>
      </c>
      <c r="U17" s="41">
        <f>M17/M7</f>
        <v>4.918937418254269E-2</v>
      </c>
      <c r="V17" s="41">
        <f>O17/O7</f>
        <v>4.4052626035239163E-2</v>
      </c>
    </row>
    <row r="18" spans="1:22" ht="16.5" thickBot="1">
      <c r="A18" s="1"/>
      <c r="B18" s="56" t="s">
        <v>51</v>
      </c>
      <c r="C18" s="56"/>
      <c r="D18" s="1"/>
      <c r="E18" s="1"/>
      <c r="F18" s="1"/>
      <c r="G18" s="1"/>
      <c r="H18" s="1"/>
      <c r="I18" s="1"/>
      <c r="J18" s="9" t="s">
        <v>38</v>
      </c>
      <c r="K18" s="20">
        <v>199364</v>
      </c>
      <c r="L18" s="9" t="s">
        <v>38</v>
      </c>
      <c r="M18" s="20">
        <v>160231</v>
      </c>
      <c r="N18" s="9" t="s">
        <v>38</v>
      </c>
      <c r="O18" s="20">
        <v>116206</v>
      </c>
      <c r="Q18" s="57">
        <f t="shared" si="0"/>
        <v>-0.24422864489393439</v>
      </c>
      <c r="R18" s="57">
        <f t="shared" si="1"/>
        <v>-0.37885307126998607</v>
      </c>
      <c r="T18" s="42">
        <f>K18/K7</f>
        <v>0.10866785347140386</v>
      </c>
      <c r="U18" s="41">
        <f>M18/M7</f>
        <v>0.10627342935444418</v>
      </c>
      <c r="V18" s="41">
        <f>O18/O7</f>
        <v>9.4883960947712814E-2</v>
      </c>
    </row>
    <row r="19" spans="1:22" ht="16.5" thickTop="1">
      <c r="A19" s="53" t="s">
        <v>54</v>
      </c>
      <c r="B19" s="53"/>
      <c r="C19" s="53"/>
      <c r="D19" s="5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2"/>
      <c r="Q19" s="42"/>
      <c r="S19" s="42"/>
      <c r="T19" s="41"/>
      <c r="U19" s="41"/>
    </row>
    <row r="20" spans="1:22" ht="16.5" thickBot="1">
      <c r="A20" s="1"/>
      <c r="B20" s="1" t="s">
        <v>52</v>
      </c>
      <c r="C20" s="1"/>
      <c r="D20" s="1"/>
      <c r="E20" s="1"/>
      <c r="F20" s="1"/>
      <c r="G20" s="1"/>
      <c r="H20" s="1"/>
      <c r="I20" s="1"/>
      <c r="J20" s="9" t="s">
        <v>38</v>
      </c>
      <c r="K20" s="21">
        <v>1.2</v>
      </c>
      <c r="L20" s="9" t="s">
        <v>38</v>
      </c>
      <c r="M20" s="21">
        <v>0.97</v>
      </c>
      <c r="N20" s="9" t="s">
        <v>38</v>
      </c>
      <c r="O20" s="21">
        <v>0.71</v>
      </c>
      <c r="Q20" s="57">
        <f>(M20-K20)/M20</f>
        <v>-0.23711340206185566</v>
      </c>
      <c r="R20" s="57">
        <f>(O20-M20)/O20</f>
        <v>-0.36619718309859156</v>
      </c>
      <c r="T20" s="42">
        <f>K20/K7</f>
        <v>6.5408711786322819E-7</v>
      </c>
      <c r="U20" s="41">
        <f>M20/M7</f>
        <v>6.4335382337881468E-7</v>
      </c>
      <c r="V20" s="41">
        <f>O20/O7</f>
        <v>5.7972576521759716E-7</v>
      </c>
    </row>
    <row r="21" spans="1:22" ht="17.25" thickTop="1" thickBot="1">
      <c r="A21" s="1"/>
      <c r="B21" s="1" t="s">
        <v>53</v>
      </c>
      <c r="C21" s="1"/>
      <c r="D21" s="1"/>
      <c r="E21" s="1"/>
      <c r="F21" s="1"/>
      <c r="G21" s="1"/>
      <c r="H21" s="1"/>
      <c r="I21" s="1"/>
      <c r="J21" s="9" t="s">
        <v>38</v>
      </c>
      <c r="K21" s="21">
        <v>1.17</v>
      </c>
      <c r="L21" s="9" t="s">
        <v>38</v>
      </c>
      <c r="M21" s="22">
        <v>0.94</v>
      </c>
      <c r="N21" s="9" t="s">
        <v>38</v>
      </c>
      <c r="O21" s="22">
        <v>0.69</v>
      </c>
      <c r="Q21" s="57">
        <f>(M21-K21)/M21</f>
        <v>-0.24468085106382978</v>
      </c>
      <c r="R21" s="57">
        <f>(O21-M21)/O21</f>
        <v>-0.3623188405797102</v>
      </c>
      <c r="T21" s="42">
        <f>K21/K7</f>
        <v>6.3773493991664746E-7</v>
      </c>
      <c r="U21" s="41">
        <f>M21/M7</f>
        <v>6.2345628244957297E-7</v>
      </c>
      <c r="V21" s="41">
        <f>O21/O7</f>
        <v>5.63395461972031E-7</v>
      </c>
    </row>
    <row r="22" spans="1:22" ht="16.5" thickTop="1">
      <c r="A22" s="4" t="s">
        <v>55</v>
      </c>
      <c r="B22" s="4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2"/>
      <c r="Q22" s="42"/>
      <c r="S22" s="42"/>
      <c r="T22" s="41"/>
      <c r="U22" s="41"/>
    </row>
    <row r="23" spans="1:22" ht="16.5" thickBot="1">
      <c r="A23" s="1"/>
      <c r="B23" s="1" t="s">
        <v>52</v>
      </c>
      <c r="C23" s="1"/>
      <c r="D23" s="1"/>
      <c r="E23" s="1"/>
      <c r="F23" s="1"/>
      <c r="G23" s="1"/>
      <c r="H23" s="1"/>
      <c r="I23" s="1"/>
      <c r="J23" s="1"/>
      <c r="K23" s="20">
        <v>166793062</v>
      </c>
      <c r="L23" s="1"/>
      <c r="M23" s="20">
        <v>165305207</v>
      </c>
      <c r="N23" s="1"/>
      <c r="O23" s="20">
        <v>164679786</v>
      </c>
      <c r="Q23" s="57">
        <f>(M23-K23)/M23</f>
        <v>-9.0006541657214698E-3</v>
      </c>
      <c r="R23" s="57">
        <f>(O23-M23)/O23</f>
        <v>-3.7978006602461824E-3</v>
      </c>
      <c r="S23" s="66"/>
      <c r="T23" s="42">
        <f>K23/K7</f>
        <v>90.914327669302281</v>
      </c>
      <c r="U23" s="41">
        <f>M23/M7</f>
        <v>109.63890406997567</v>
      </c>
      <c r="V23" s="41">
        <f>O23/O7</f>
        <v>134.4635421897467</v>
      </c>
    </row>
    <row r="24" spans="1:22" ht="17.25" thickTop="1" thickBot="1">
      <c r="A24" s="1"/>
      <c r="B24" s="1" t="s">
        <v>53</v>
      </c>
      <c r="C24" s="1"/>
      <c r="D24" s="1"/>
      <c r="E24" s="1"/>
      <c r="F24" s="1"/>
      <c r="G24" s="1"/>
      <c r="H24" s="1"/>
      <c r="I24" s="1"/>
      <c r="J24" s="1"/>
      <c r="K24" s="20">
        <v>170860605</v>
      </c>
      <c r="L24" s="1"/>
      <c r="M24" s="20">
        <v>169640585</v>
      </c>
      <c r="N24" s="1"/>
      <c r="O24" s="20">
        <v>168652005</v>
      </c>
      <c r="Q24" s="57">
        <f>(M24-K24)/M24</f>
        <v>-7.1917931667118459E-3</v>
      </c>
      <c r="R24" s="57">
        <f>(O24-M24)/O24</f>
        <v>-5.8616557804930932E-3</v>
      </c>
      <c r="T24" s="42">
        <f>K24/K7</f>
        <v>93.13143390068123</v>
      </c>
      <c r="U24" s="41">
        <f>M24/M7</f>
        <v>112.51434944326681</v>
      </c>
      <c r="V24" s="41">
        <f>O24/O7</f>
        <v>137.70691923113665</v>
      </c>
    </row>
    <row r="25" spans="1:22" ht="16.5" thickTop="1">
      <c r="A25" s="1"/>
      <c r="B25" s="1"/>
      <c r="C25" s="1"/>
      <c r="D25" s="1"/>
      <c r="E25" s="1"/>
      <c r="F25" s="1"/>
      <c r="G25" s="1"/>
      <c r="H25" s="1"/>
      <c r="I25" s="1"/>
      <c r="T25" t="s">
        <v>94</v>
      </c>
    </row>
    <row r="58" spans="2:9" ht="15.75">
      <c r="B58" s="51" t="s">
        <v>35</v>
      </c>
      <c r="C58" s="51"/>
      <c r="D58" s="51"/>
      <c r="E58" s="51"/>
      <c r="F58" s="51"/>
      <c r="G58" s="51"/>
      <c r="H58" s="51"/>
      <c r="I58" s="51"/>
    </row>
  </sheetData>
  <mergeCells count="19">
    <mergeCell ref="T5:V5"/>
    <mergeCell ref="Q4:R4"/>
    <mergeCell ref="Q5:R5"/>
    <mergeCell ref="G1:J1"/>
    <mergeCell ref="F3:K3"/>
    <mergeCell ref="F4:K4"/>
    <mergeCell ref="K5:O5"/>
    <mergeCell ref="A8:E8"/>
    <mergeCell ref="A9:C9"/>
    <mergeCell ref="B10:C10"/>
    <mergeCell ref="B12:D12"/>
    <mergeCell ref="A13:B13"/>
    <mergeCell ref="B58:I58"/>
    <mergeCell ref="A14:B14"/>
    <mergeCell ref="A15:B15"/>
    <mergeCell ref="B16:D16"/>
    <mergeCell ref="A17:C17"/>
    <mergeCell ref="B18:C18"/>
    <mergeCell ref="A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C1" workbookViewId="0">
      <selection activeCell="S8" sqref="S8"/>
    </sheetView>
  </sheetViews>
  <sheetFormatPr defaultRowHeight="15"/>
  <cols>
    <col min="10" max="10" width="2.85546875" customWidth="1"/>
    <col min="11" max="11" width="9.28515625" bestFit="1" customWidth="1"/>
    <col min="12" max="12" width="3.28515625" customWidth="1"/>
    <col min="13" max="13" width="9.140625" customWidth="1"/>
    <col min="14" max="14" width="3.140625" customWidth="1"/>
    <col min="15" max="15" width="9.28515625" bestFit="1" customWidth="1"/>
    <col min="16" max="16" width="2.28515625" customWidth="1"/>
  </cols>
  <sheetData>
    <row r="1" spans="1:18" ht="15.75">
      <c r="F1" s="1"/>
      <c r="G1" s="52" t="s">
        <v>0</v>
      </c>
      <c r="H1" s="52"/>
      <c r="I1" s="52"/>
      <c r="J1" s="52"/>
      <c r="K1" s="1"/>
    </row>
    <row r="2" spans="1:18" ht="15.75">
      <c r="F2" s="1"/>
      <c r="G2" s="1"/>
      <c r="H2" s="1"/>
      <c r="I2" s="1"/>
      <c r="J2" s="1"/>
      <c r="K2" s="1"/>
    </row>
    <row r="3" spans="1:18" ht="15.75">
      <c r="F3" s="52" t="s">
        <v>57</v>
      </c>
      <c r="G3" s="52"/>
      <c r="H3" s="52"/>
      <c r="I3" s="52"/>
      <c r="J3" s="52"/>
      <c r="K3" s="52"/>
    </row>
    <row r="4" spans="1:18" ht="15.75">
      <c r="F4" s="52" t="s">
        <v>93</v>
      </c>
      <c r="G4" s="52"/>
      <c r="H4" s="52"/>
      <c r="I4" s="52"/>
      <c r="J4" s="52"/>
      <c r="K4" s="52"/>
    </row>
    <row r="5" spans="1:18" ht="15.75">
      <c r="F5" s="11"/>
      <c r="G5" s="11"/>
      <c r="H5" s="11"/>
      <c r="I5" s="11"/>
      <c r="J5" s="11"/>
      <c r="K5" s="11"/>
      <c r="P5" s="12"/>
      <c r="Q5" s="52" t="s">
        <v>95</v>
      </c>
      <c r="R5" s="52"/>
    </row>
    <row r="6" spans="1:18" ht="15.75">
      <c r="K6" s="55" t="s">
        <v>59</v>
      </c>
      <c r="L6" s="55"/>
      <c r="M6" s="55"/>
      <c r="N6" s="55"/>
      <c r="O6" s="55"/>
      <c r="P6" s="49"/>
      <c r="Q6" s="55" t="s">
        <v>99</v>
      </c>
      <c r="R6" s="55"/>
    </row>
    <row r="7" spans="1:18" ht="15.75">
      <c r="K7" s="18">
        <v>2009</v>
      </c>
      <c r="L7" s="12"/>
      <c r="M7" s="18">
        <v>2008</v>
      </c>
      <c r="N7" s="12"/>
      <c r="O7" s="18">
        <v>2007</v>
      </c>
      <c r="Q7" s="44">
        <v>2009</v>
      </c>
      <c r="R7" s="44">
        <v>2008</v>
      </c>
    </row>
    <row r="8" spans="1:18" ht="15.75">
      <c r="A8" s="53" t="s">
        <v>60</v>
      </c>
      <c r="B8" s="53"/>
      <c r="C8" s="53"/>
      <c r="D8" s="5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2"/>
      <c r="Q8" s="42"/>
    </row>
    <row r="9" spans="1:18" ht="15.75">
      <c r="A9" s="1"/>
      <c r="B9" s="53" t="s">
        <v>51</v>
      </c>
      <c r="C9" s="53"/>
      <c r="D9" s="7"/>
      <c r="E9" s="7"/>
      <c r="F9" s="7"/>
      <c r="G9" s="7"/>
      <c r="H9" s="1"/>
      <c r="I9" s="1"/>
      <c r="J9" s="9" t="s">
        <v>38</v>
      </c>
      <c r="K9" s="3">
        <v>199364</v>
      </c>
      <c r="L9" s="9" t="s">
        <v>38</v>
      </c>
      <c r="M9" s="3">
        <v>160231</v>
      </c>
      <c r="N9" s="9" t="s">
        <v>38</v>
      </c>
      <c r="O9" s="3">
        <v>116206</v>
      </c>
      <c r="Q9" s="57">
        <f>(M9-K9)/M9</f>
        <v>-0.24422864489393439</v>
      </c>
      <c r="R9" s="57">
        <f>(O9-M9)/O9</f>
        <v>-0.37885307126998607</v>
      </c>
    </row>
    <row r="10" spans="1:18" ht="15.75">
      <c r="A10" s="1"/>
      <c r="B10" s="53" t="s">
        <v>61</v>
      </c>
      <c r="C10" s="53"/>
      <c r="D10" s="53"/>
      <c r="E10" s="53"/>
      <c r="F10" s="53"/>
      <c r="G10" s="53"/>
      <c r="H10" s="1"/>
      <c r="I10" s="1"/>
      <c r="J10" s="1"/>
      <c r="K10" s="1"/>
      <c r="L10" s="1"/>
      <c r="M10" s="1"/>
      <c r="N10" s="1"/>
      <c r="O10" s="1"/>
      <c r="P10" s="42"/>
      <c r="Q10" s="42"/>
    </row>
    <row r="11" spans="1:18" ht="15.75">
      <c r="A11" s="1"/>
      <c r="B11" s="53" t="s">
        <v>62</v>
      </c>
      <c r="C11" s="53"/>
      <c r="D11" s="53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42"/>
      <c r="Q11" s="42"/>
    </row>
    <row r="12" spans="1:18" ht="15.75">
      <c r="A12" s="1"/>
      <c r="B12" s="1"/>
      <c r="C12" s="53" t="s">
        <v>63</v>
      </c>
      <c r="D12" s="53"/>
      <c r="E12" s="53"/>
      <c r="F12" s="53"/>
      <c r="G12" s="1"/>
      <c r="H12" s="1"/>
      <c r="I12" s="1"/>
      <c r="J12" s="1"/>
      <c r="K12" s="3">
        <v>81949</v>
      </c>
      <c r="L12" s="1"/>
      <c r="M12" s="3">
        <v>70017</v>
      </c>
      <c r="N12" s="1"/>
      <c r="O12" s="3">
        <v>55713</v>
      </c>
      <c r="Q12" s="57">
        <f>(M12-K12)/M12</f>
        <v>-0.17041575617350072</v>
      </c>
      <c r="R12" s="57">
        <f>(O12-M12)/O12</f>
        <v>-0.25674438640891711</v>
      </c>
    </row>
    <row r="13" spans="1:18" ht="15.75">
      <c r="A13" s="1"/>
      <c r="B13" s="1"/>
      <c r="C13" s="53" t="s">
        <v>64</v>
      </c>
      <c r="D13" s="53"/>
      <c r="E13" s="53"/>
      <c r="F13" s="53"/>
      <c r="G13" s="1"/>
      <c r="H13" s="1"/>
      <c r="I13" s="1"/>
      <c r="J13" s="1"/>
      <c r="K13" s="3">
        <v>-9351</v>
      </c>
      <c r="L13" s="1"/>
      <c r="M13" s="3">
        <v>-2782</v>
      </c>
      <c r="N13" s="1"/>
      <c r="O13" s="3">
        <v>-4959</v>
      </c>
      <c r="Q13" s="57">
        <f>(M13-K13)/M13</f>
        <v>-2.3612508986340761</v>
      </c>
      <c r="R13" s="58">
        <f>(O13-M13)/O13</f>
        <v>0.43899979834644082</v>
      </c>
    </row>
    <row r="14" spans="1:18" ht="15.75">
      <c r="A14" s="1"/>
      <c r="B14" s="1"/>
      <c r="C14" s="53" t="s">
        <v>65</v>
      </c>
      <c r="D14" s="53"/>
      <c r="E14" s="53"/>
      <c r="F14" s="53"/>
      <c r="G14" s="53"/>
      <c r="H14" s="1"/>
      <c r="I14" s="1"/>
      <c r="J14" s="1"/>
      <c r="K14" s="3">
        <v>-13434</v>
      </c>
      <c r="L14" s="1"/>
      <c r="M14" s="3">
        <v>-7341</v>
      </c>
      <c r="N14" s="1"/>
      <c r="O14" s="3">
        <v>-5394</v>
      </c>
      <c r="Q14" s="57">
        <f>(M14-K14)/M14</f>
        <v>-0.82999591336330203</v>
      </c>
      <c r="R14" s="57">
        <f>(O14-M14)/O14</f>
        <v>-0.36095661846496108</v>
      </c>
    </row>
    <row r="15" spans="1:18" ht="15.75">
      <c r="A15" s="1"/>
      <c r="B15" s="1"/>
      <c r="C15" s="4" t="s">
        <v>66</v>
      </c>
      <c r="D15" s="4"/>
      <c r="E15" s="4"/>
      <c r="F15" s="1"/>
      <c r="G15" s="1"/>
      <c r="H15" s="1"/>
      <c r="I15" s="1"/>
      <c r="J15" s="1"/>
      <c r="K15" s="3">
        <v>3637</v>
      </c>
      <c r="L15" s="1"/>
      <c r="M15" s="3">
        <v>3277</v>
      </c>
      <c r="N15" s="1"/>
      <c r="O15" s="3">
        <v>3497</v>
      </c>
      <c r="Q15" s="57">
        <f>(M15-K15)/M15</f>
        <v>-0.1098565761367104</v>
      </c>
      <c r="R15" s="58">
        <f>(O15-M15)/O15</f>
        <v>6.291106662853875E-2</v>
      </c>
    </row>
    <row r="16" spans="1:18" ht="15.75">
      <c r="A16" s="1"/>
      <c r="B16" s="1"/>
      <c r="C16" s="53" t="s">
        <v>67</v>
      </c>
      <c r="D16" s="53"/>
      <c r="E16" s="53"/>
      <c r="F16" s="53"/>
      <c r="G16" s="53"/>
      <c r="H16" s="53"/>
      <c r="I16" s="1"/>
      <c r="J16" s="1"/>
      <c r="K16" s="3">
        <v>61</v>
      </c>
      <c r="L16" s="1"/>
      <c r="M16" s="1">
        <v>317</v>
      </c>
      <c r="N16" s="1"/>
      <c r="O16" s="3">
        <v>1393</v>
      </c>
      <c r="Q16" s="58">
        <f>(M16-K16)/M16</f>
        <v>0.80757097791798105</v>
      </c>
      <c r="R16" s="58">
        <f>(O16-M16)/O16</f>
        <v>0.77243359655419952</v>
      </c>
    </row>
    <row r="17" spans="1:18" ht="15.75">
      <c r="A17" s="1"/>
      <c r="B17" s="1"/>
      <c r="C17" s="53" t="s">
        <v>68</v>
      </c>
      <c r="D17" s="53"/>
      <c r="E17" s="53"/>
      <c r="F17" s="53"/>
      <c r="G17" s="7"/>
      <c r="H17" s="7"/>
      <c r="I17" s="1"/>
      <c r="J17" s="1"/>
      <c r="K17" s="1"/>
      <c r="L17" s="1"/>
      <c r="M17" s="1"/>
      <c r="N17" s="1"/>
      <c r="O17" s="1"/>
      <c r="P17" s="42"/>
      <c r="Q17" s="42"/>
    </row>
    <row r="18" spans="1:18" ht="15.75">
      <c r="A18" s="1"/>
      <c r="B18" s="1"/>
      <c r="C18" s="1"/>
      <c r="D18" s="53" t="s">
        <v>69</v>
      </c>
      <c r="E18" s="53"/>
      <c r="F18" s="7"/>
      <c r="G18" s="7"/>
      <c r="H18" s="7"/>
      <c r="I18" s="1"/>
      <c r="J18" s="1"/>
      <c r="K18" s="3">
        <v>-10726</v>
      </c>
      <c r="L18" s="1"/>
      <c r="M18" s="3">
        <v>-5462</v>
      </c>
      <c r="N18" s="1"/>
      <c r="O18" s="3">
        <v>-6371</v>
      </c>
      <c r="Q18" s="57">
        <f>(M18-K18)/M18</f>
        <v>-0.96374954229220067</v>
      </c>
      <c r="R18" s="58">
        <f>(O18-M18)/O18</f>
        <v>0.14267775859362739</v>
      </c>
    </row>
    <row r="19" spans="1:18" ht="15.75">
      <c r="A19" s="1"/>
      <c r="B19" s="1"/>
      <c r="C19" s="1"/>
      <c r="D19" s="53" t="s">
        <v>8</v>
      </c>
      <c r="E19" s="53"/>
      <c r="F19" s="7"/>
      <c r="G19" s="7"/>
      <c r="H19" s="7"/>
      <c r="I19" s="1"/>
      <c r="J19" s="1"/>
      <c r="K19" s="3">
        <v>-272</v>
      </c>
      <c r="L19" s="1"/>
      <c r="M19" s="3">
        <v>-17430</v>
      </c>
      <c r="N19" s="1"/>
      <c r="O19" s="3">
        <v>-13416</v>
      </c>
      <c r="Q19" s="58">
        <f>(M19-K19)/M19</f>
        <v>0.98439472174411935</v>
      </c>
      <c r="R19" s="58">
        <f>(O19-M19)/O19</f>
        <v>-0.29919499105545616</v>
      </c>
    </row>
    <row r="20" spans="1:18" ht="15.75">
      <c r="A20" s="1"/>
      <c r="B20" s="1"/>
      <c r="C20" s="1"/>
      <c r="D20" s="53" t="s">
        <v>70</v>
      </c>
      <c r="E20" s="53"/>
      <c r="F20" s="53"/>
      <c r="G20" s="53"/>
      <c r="H20" s="7"/>
      <c r="I20" s="1"/>
      <c r="J20" s="1"/>
      <c r="K20" s="3">
        <v>9210</v>
      </c>
      <c r="L20" s="1"/>
      <c r="M20" s="3">
        <v>-22441</v>
      </c>
      <c r="N20" s="1"/>
      <c r="O20" s="3">
        <v>6848</v>
      </c>
      <c r="Q20" s="58">
        <f>(M20-K20)/M20</f>
        <v>1.4104095182924112</v>
      </c>
      <c r="R20" s="57">
        <f>(O20-M20)/O20</f>
        <v>4.2770151869158877</v>
      </c>
    </row>
    <row r="21" spans="1:18" ht="15.75">
      <c r="A21" s="1"/>
      <c r="B21" s="1"/>
      <c r="C21" s="1"/>
      <c r="D21" s="53" t="s">
        <v>71</v>
      </c>
      <c r="E21" s="53"/>
      <c r="F21" s="53"/>
      <c r="G21" s="53"/>
      <c r="H21" s="53"/>
      <c r="I21" s="1"/>
      <c r="J21" s="1"/>
      <c r="K21" s="1"/>
      <c r="L21" s="1"/>
      <c r="M21" s="1"/>
      <c r="N21" s="1"/>
      <c r="O21" s="1"/>
      <c r="P21" s="42"/>
      <c r="Q21" s="42"/>
    </row>
    <row r="22" spans="1:18" ht="15.75">
      <c r="A22" s="1"/>
      <c r="B22" s="1"/>
      <c r="C22" s="1"/>
      <c r="D22" s="56" t="s">
        <v>72</v>
      </c>
      <c r="E22" s="56"/>
      <c r="F22" s="1"/>
      <c r="G22" s="1"/>
      <c r="H22" s="1"/>
      <c r="I22" s="1"/>
      <c r="J22" s="1"/>
      <c r="K22" s="5">
        <v>-8868</v>
      </c>
      <c r="L22" s="1"/>
      <c r="M22" s="5">
        <v>75967</v>
      </c>
      <c r="N22" s="1"/>
      <c r="O22" s="5">
        <v>33600</v>
      </c>
      <c r="Q22" s="58">
        <f>(M22-K22)/M22</f>
        <v>1.1167348980478367</v>
      </c>
      <c r="R22" s="57">
        <f>(O22-M22)/O22</f>
        <v>-1.260922619047619</v>
      </c>
    </row>
    <row r="23" spans="1:18" ht="15.75">
      <c r="A23" s="1"/>
      <c r="B23" s="56" t="s">
        <v>73</v>
      </c>
      <c r="C23" s="56"/>
      <c r="D23" s="56"/>
      <c r="E23" s="56"/>
      <c r="F23" s="1"/>
      <c r="G23" s="1"/>
      <c r="H23" s="1"/>
      <c r="I23" s="1"/>
      <c r="J23" s="1"/>
      <c r="K23" s="6">
        <v>251570</v>
      </c>
      <c r="L23" s="1"/>
      <c r="M23" s="6">
        <v>254353</v>
      </c>
      <c r="N23" s="1"/>
      <c r="O23" s="6">
        <v>187117</v>
      </c>
      <c r="Q23" s="63">
        <f>(M23-K23)/M23</f>
        <v>1.0941486831293517E-2</v>
      </c>
      <c r="R23" s="59">
        <f>(O23-M23)/O23</f>
        <v>-0.35932598320836695</v>
      </c>
    </row>
    <row r="24" spans="1:18" ht="15.75">
      <c r="A24" s="53" t="s">
        <v>74</v>
      </c>
      <c r="B24" s="53"/>
      <c r="C24" s="53"/>
      <c r="D24" s="5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2"/>
      <c r="Q24" s="42"/>
    </row>
    <row r="25" spans="1:18" ht="15.75">
      <c r="A25" s="7"/>
      <c r="B25" s="4" t="s">
        <v>87</v>
      </c>
      <c r="C25" s="4"/>
      <c r="D25" s="4"/>
      <c r="E25" s="1"/>
      <c r="F25" s="1"/>
      <c r="G25" s="1"/>
      <c r="H25" s="1"/>
      <c r="I25" s="1"/>
      <c r="J25" s="1"/>
      <c r="K25" s="3">
        <v>-112553</v>
      </c>
      <c r="L25" s="1"/>
      <c r="M25" s="3">
        <v>-115370</v>
      </c>
      <c r="N25" s="1"/>
      <c r="O25" s="3">
        <v>-212029</v>
      </c>
      <c r="Q25" s="58">
        <f>(M25-K25)/M25</f>
        <v>2.4417092831758691E-2</v>
      </c>
      <c r="R25" s="58">
        <f>(O25-M25)/O25</f>
        <v>0.45587631880544643</v>
      </c>
    </row>
    <row r="26" spans="1:18" ht="15.75">
      <c r="A26" s="7"/>
      <c r="B26" s="7" t="s">
        <v>88</v>
      </c>
      <c r="C26" s="7"/>
      <c r="D26" s="7"/>
      <c r="E26" s="1"/>
      <c r="F26" s="1"/>
      <c r="G26" s="1"/>
      <c r="H26" s="1"/>
      <c r="I26" s="1"/>
      <c r="J26" s="1"/>
      <c r="K26" s="3">
        <v>-809039</v>
      </c>
      <c r="L26" s="1"/>
      <c r="M26" s="3">
        <v>-293633</v>
      </c>
      <c r="N26" s="1"/>
      <c r="O26" s="3">
        <v>-182653</v>
      </c>
      <c r="Q26" s="57">
        <f>(M26-K26)/M26</f>
        <v>-1.7552727384183657</v>
      </c>
      <c r="R26" s="57">
        <f>(O26-M26)/O26</f>
        <v>-0.60760020366487277</v>
      </c>
    </row>
    <row r="27" spans="1:18" ht="15.75">
      <c r="A27" s="7"/>
      <c r="B27" s="4" t="s">
        <v>89</v>
      </c>
      <c r="C27" s="4"/>
      <c r="D27" s="4"/>
      <c r="E27" s="4"/>
      <c r="F27" s="1"/>
      <c r="G27" s="1"/>
      <c r="H27" s="1"/>
      <c r="I27" s="1"/>
      <c r="J27" s="1"/>
      <c r="K27" s="5">
        <v>864685</v>
      </c>
      <c r="L27" s="1"/>
      <c r="M27" s="5">
        <v>220101</v>
      </c>
      <c r="N27" s="1"/>
      <c r="O27" s="5">
        <v>193274</v>
      </c>
      <c r="Q27" s="57">
        <f>(M27-K27)/M27</f>
        <v>-2.9285827869932439</v>
      </c>
      <c r="R27" s="57">
        <f>(O27-M27)/O27</f>
        <v>-0.13880294297215354</v>
      </c>
    </row>
    <row r="28" spans="1:18" ht="15.75">
      <c r="A28" s="7"/>
      <c r="B28" s="53" t="s">
        <v>90</v>
      </c>
      <c r="C28" s="53"/>
      <c r="D28" s="53"/>
      <c r="E28" s="53"/>
      <c r="F28" s="1"/>
      <c r="G28" s="1"/>
      <c r="H28" s="1"/>
      <c r="I28" s="1"/>
      <c r="J28" s="1"/>
      <c r="K28" s="5">
        <v>-56907</v>
      </c>
      <c r="L28" s="1"/>
      <c r="M28" s="5">
        <v>-188902</v>
      </c>
      <c r="N28" s="1"/>
      <c r="O28" s="5">
        <v>-201408</v>
      </c>
      <c r="Q28" s="58">
        <f>(M28-K28)/M28</f>
        <v>0.69874855745307085</v>
      </c>
      <c r="R28" s="58">
        <f>(O28-M28)/O28</f>
        <v>6.2092866221798541E-2</v>
      </c>
    </row>
    <row r="29" spans="1:18" ht="15.75">
      <c r="A29" s="53" t="s">
        <v>92</v>
      </c>
      <c r="B29" s="53"/>
      <c r="C29" s="53"/>
      <c r="D29" s="53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42"/>
      <c r="Q29" s="42"/>
    </row>
    <row r="30" spans="1:18" ht="15.75">
      <c r="A30" s="1"/>
      <c r="B30" s="53" t="s">
        <v>75</v>
      </c>
      <c r="C30" s="53"/>
      <c r="D30" s="53"/>
      <c r="E30" s="53"/>
      <c r="F30" s="1"/>
      <c r="G30" s="1"/>
      <c r="H30" s="1"/>
      <c r="I30" s="1"/>
      <c r="J30" s="1"/>
      <c r="K30" s="3">
        <v>8891</v>
      </c>
      <c r="L30" s="1"/>
      <c r="M30" s="3">
        <v>5000</v>
      </c>
      <c r="N30" s="1"/>
      <c r="O30" s="3">
        <v>6351</v>
      </c>
      <c r="Q30" s="57">
        <f>(M30-K30)/M30</f>
        <v>-0.7782</v>
      </c>
      <c r="R30" s="57">
        <f t="shared" ref="R30:R37" si="0">(O30-M30)/O30</f>
        <v>0.21272240592032751</v>
      </c>
    </row>
    <row r="31" spans="1:18" ht="15.75">
      <c r="A31" s="1"/>
      <c r="B31" s="53" t="s">
        <v>76</v>
      </c>
      <c r="C31" s="53"/>
      <c r="D31" s="53"/>
      <c r="E31" s="53"/>
      <c r="F31" s="53"/>
      <c r="G31" s="1"/>
      <c r="H31" s="1"/>
      <c r="I31" s="1"/>
      <c r="J31" s="1"/>
      <c r="K31" s="3">
        <v>13434</v>
      </c>
      <c r="L31" s="1"/>
      <c r="M31" s="3">
        <v>7341</v>
      </c>
      <c r="N31" s="1"/>
      <c r="O31" s="3">
        <v>5394</v>
      </c>
      <c r="Q31" s="57">
        <f>(M31-K31)/M31</f>
        <v>-0.82999591336330203</v>
      </c>
      <c r="R31" s="57">
        <f t="shared" si="0"/>
        <v>-0.36095661846496108</v>
      </c>
    </row>
    <row r="32" spans="1:18" ht="15.75">
      <c r="A32" s="1"/>
      <c r="B32" s="53" t="s">
        <v>77</v>
      </c>
      <c r="C32" s="53"/>
      <c r="D32" s="53"/>
      <c r="E32" s="53"/>
      <c r="F32" s="1"/>
      <c r="G32" s="1"/>
      <c r="H32" s="1"/>
      <c r="I32" s="1"/>
      <c r="J32" s="1"/>
      <c r="K32" s="24"/>
      <c r="L32" s="1"/>
      <c r="M32" s="25"/>
      <c r="N32" s="1"/>
      <c r="O32" s="5">
        <v>-20801</v>
      </c>
      <c r="P32" s="42"/>
      <c r="R32" s="58">
        <f t="shared" si="0"/>
        <v>1</v>
      </c>
    </row>
    <row r="33" spans="1:18" ht="15.75">
      <c r="A33" s="1"/>
      <c r="B33" s="53" t="s">
        <v>78</v>
      </c>
      <c r="C33" s="53"/>
      <c r="D33" s="53"/>
      <c r="E33" s="53"/>
      <c r="F33" s="53"/>
      <c r="G33" s="53"/>
      <c r="H33" s="1"/>
      <c r="I33" s="1"/>
      <c r="J33" s="1"/>
      <c r="K33" s="5">
        <v>22325</v>
      </c>
      <c r="L33" s="1"/>
      <c r="M33" s="5">
        <v>12341</v>
      </c>
      <c r="N33" s="1"/>
      <c r="O33" s="5">
        <v>-9056</v>
      </c>
      <c r="Q33" s="59">
        <f>(M33-K33)/M33</f>
        <v>-0.80901061502309379</v>
      </c>
      <c r="R33" s="67">
        <f t="shared" si="0"/>
        <v>2.3627429328621909</v>
      </c>
    </row>
    <row r="34" spans="1:18" ht="15.75">
      <c r="A34" s="53" t="s">
        <v>79</v>
      </c>
      <c r="B34" s="53"/>
      <c r="C34" s="53"/>
      <c r="D34" s="53"/>
      <c r="E34" s="53"/>
      <c r="F34" s="53"/>
      <c r="G34" s="53"/>
      <c r="H34" s="1"/>
      <c r="I34" s="1"/>
      <c r="J34" s="1"/>
      <c r="K34" s="5">
        <v>-6224</v>
      </c>
      <c r="L34" s="1"/>
      <c r="M34" s="23">
        <v>212</v>
      </c>
      <c r="N34" s="1"/>
      <c r="O34" s="23">
        <v>702</v>
      </c>
      <c r="Q34" s="60">
        <f>(M34-K34)/M34</f>
        <v>30.358490566037737</v>
      </c>
      <c r="R34" s="62">
        <f t="shared" si="0"/>
        <v>0.69800569800569801</v>
      </c>
    </row>
    <row r="35" spans="1:18" ht="15.75">
      <c r="A35" s="53" t="s">
        <v>80</v>
      </c>
      <c r="B35" s="53"/>
      <c r="C35" s="53"/>
      <c r="D35" s="53"/>
      <c r="E35" s="53"/>
      <c r="F35" s="1"/>
      <c r="G35" s="1"/>
      <c r="H35" s="1"/>
      <c r="I35" s="1"/>
      <c r="J35" s="1"/>
      <c r="K35" s="3">
        <v>210764</v>
      </c>
      <c r="L35" s="1"/>
      <c r="M35" s="3">
        <v>78004</v>
      </c>
      <c r="N35" s="1"/>
      <c r="O35" s="3">
        <v>-22645</v>
      </c>
      <c r="Q35" s="57">
        <f>(M35-K35)/M35</f>
        <v>-1.7019640018460591</v>
      </c>
      <c r="R35" s="57">
        <f t="shared" si="0"/>
        <v>4.4446456171340252</v>
      </c>
    </row>
    <row r="36" spans="1:18" ht="15.75">
      <c r="A36" s="53" t="s">
        <v>81</v>
      </c>
      <c r="B36" s="53"/>
      <c r="C36" s="53"/>
      <c r="D36" s="53"/>
      <c r="E36" s="53"/>
      <c r="F36" s="53"/>
      <c r="G36" s="1"/>
      <c r="H36" s="1"/>
      <c r="I36" s="1"/>
      <c r="J36" s="1"/>
      <c r="K36" s="3">
        <v>105271</v>
      </c>
      <c r="L36" s="1"/>
      <c r="M36" s="3">
        <v>27267</v>
      </c>
      <c r="N36" s="1"/>
      <c r="O36" s="3">
        <v>49912</v>
      </c>
      <c r="Q36" s="57">
        <f>(M36-K36)/M36</f>
        <v>-2.8607474236256278</v>
      </c>
      <c r="R36" s="58">
        <f t="shared" si="0"/>
        <v>0.45369850937650263</v>
      </c>
    </row>
    <row r="37" spans="1:18" ht="16.5" thickBot="1">
      <c r="A37" s="53" t="s">
        <v>91</v>
      </c>
      <c r="B37" s="53"/>
      <c r="C37" s="53"/>
      <c r="D37" s="53"/>
      <c r="E37" s="53"/>
      <c r="F37" s="7"/>
      <c r="G37" s="1"/>
      <c r="H37" s="1"/>
      <c r="I37" s="1"/>
      <c r="J37" s="9" t="s">
        <v>38</v>
      </c>
      <c r="K37" s="20">
        <v>316035</v>
      </c>
      <c r="L37" s="9" t="s">
        <v>38</v>
      </c>
      <c r="M37" s="20">
        <v>105271</v>
      </c>
      <c r="N37" s="9" t="s">
        <v>38</v>
      </c>
      <c r="O37" s="20">
        <v>27267</v>
      </c>
      <c r="Q37" s="61">
        <f>(M37-K37)/M37</f>
        <v>-2.0021088428912046</v>
      </c>
      <c r="R37" s="61">
        <f t="shared" si="0"/>
        <v>-2.8607474236256278</v>
      </c>
    </row>
    <row r="38" spans="1:18" ht="16.5" thickTop="1">
      <c r="A38" s="53" t="s">
        <v>82</v>
      </c>
      <c r="B38" s="53"/>
      <c r="C38" s="53"/>
      <c r="D38" s="53"/>
      <c r="E38" s="1"/>
      <c r="F38" s="1"/>
      <c r="G38" s="1"/>
      <c r="H38" s="1"/>
      <c r="I38" s="1"/>
      <c r="J38" s="9"/>
      <c r="K38" s="1"/>
      <c r="L38" s="9"/>
      <c r="M38" s="1"/>
      <c r="N38" s="9"/>
      <c r="O38" s="1"/>
      <c r="P38" s="42"/>
      <c r="Q38" s="42"/>
    </row>
    <row r="39" spans="1:18" ht="15.75">
      <c r="A39" s="53" t="s">
        <v>83</v>
      </c>
      <c r="B39" s="53"/>
      <c r="C39" s="53"/>
      <c r="D39" s="53"/>
      <c r="E39" s="1"/>
      <c r="F39" s="1"/>
      <c r="G39" s="1"/>
      <c r="H39" s="1"/>
      <c r="I39" s="1"/>
      <c r="J39" s="9"/>
      <c r="K39" s="1"/>
      <c r="L39" s="9"/>
      <c r="M39" s="1"/>
      <c r="N39" s="9"/>
      <c r="O39" s="1"/>
      <c r="P39" s="42"/>
      <c r="Q39" s="42"/>
    </row>
    <row r="40" spans="1:18" ht="16.5" thickBot="1">
      <c r="A40" s="1"/>
      <c r="B40" s="53" t="s">
        <v>84</v>
      </c>
      <c r="C40" s="53"/>
      <c r="D40" s="1"/>
      <c r="E40" s="1"/>
      <c r="F40" s="1"/>
      <c r="G40" s="1"/>
      <c r="H40" s="1"/>
      <c r="I40" s="1"/>
      <c r="J40" s="9" t="s">
        <v>38</v>
      </c>
      <c r="K40" s="20">
        <v>115040</v>
      </c>
      <c r="L40" s="9" t="s">
        <v>38</v>
      </c>
      <c r="M40" s="20">
        <v>70765</v>
      </c>
      <c r="N40" s="9" t="s">
        <v>38</v>
      </c>
      <c r="O40" s="20">
        <v>52535</v>
      </c>
      <c r="Q40" s="61">
        <f>(M40-K40)/M40</f>
        <v>-0.62566240373065785</v>
      </c>
      <c r="R40" s="61">
        <f>(O40-M40)/O40</f>
        <v>-0.34700675739982867</v>
      </c>
    </row>
    <row r="41" spans="1:18" ht="16.5" thickTop="1">
      <c r="A41" s="1"/>
      <c r="B41" s="53" t="s">
        <v>85</v>
      </c>
      <c r="C41" s="53"/>
      <c r="D41" s="53"/>
      <c r="E41" s="53"/>
      <c r="F41" s="53"/>
      <c r="G41" s="1"/>
      <c r="H41" s="1"/>
      <c r="I41" s="1"/>
      <c r="J41" s="9"/>
      <c r="K41" s="1"/>
      <c r="L41" s="9"/>
      <c r="M41" s="1"/>
      <c r="N41" s="9"/>
      <c r="O41" s="1"/>
      <c r="P41" s="42"/>
      <c r="Q41" s="42"/>
    </row>
    <row r="42" spans="1:18" ht="16.5" thickBot="1">
      <c r="A42" s="1"/>
      <c r="B42" s="56" t="s">
        <v>86</v>
      </c>
      <c r="C42" s="56"/>
      <c r="D42" s="1"/>
      <c r="E42" s="1"/>
      <c r="F42" s="1"/>
      <c r="G42" s="1"/>
      <c r="H42" s="1"/>
      <c r="I42" s="1"/>
      <c r="J42" s="9" t="s">
        <v>38</v>
      </c>
      <c r="K42" s="20">
        <v>6561</v>
      </c>
      <c r="L42" s="9" t="s">
        <v>38</v>
      </c>
      <c r="M42" s="20">
        <v>6645</v>
      </c>
      <c r="N42" s="9" t="s">
        <v>38</v>
      </c>
      <c r="O42" s="20">
        <v>14618</v>
      </c>
      <c r="Q42" s="68">
        <f>(M42-K42)/M42</f>
        <v>1.2641083521444696E-2</v>
      </c>
      <c r="R42" s="68">
        <f>(O42-M42)/O42</f>
        <v>0.54542345054042962</v>
      </c>
    </row>
    <row r="43" spans="1:18" ht="16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8" ht="15.75">
      <c r="A44" s="1"/>
      <c r="J44" s="1"/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58" spans="2:9" ht="15.75">
      <c r="B58" s="51" t="s">
        <v>35</v>
      </c>
      <c r="C58" s="51"/>
      <c r="D58" s="51"/>
      <c r="E58" s="51"/>
      <c r="F58" s="51"/>
      <c r="G58" s="51"/>
      <c r="H58" s="51"/>
      <c r="I58" s="51"/>
    </row>
  </sheetData>
  <mergeCells count="38">
    <mergeCell ref="B9:C9"/>
    <mergeCell ref="Q5:R5"/>
    <mergeCell ref="Q6:R6"/>
    <mergeCell ref="G1:J1"/>
    <mergeCell ref="F3:K3"/>
    <mergeCell ref="F4:K4"/>
    <mergeCell ref="K6:O6"/>
    <mergeCell ref="A8:D8"/>
    <mergeCell ref="D21:H21"/>
    <mergeCell ref="B10:G10"/>
    <mergeCell ref="B11:D11"/>
    <mergeCell ref="C12:F12"/>
    <mergeCell ref="C13:F13"/>
    <mergeCell ref="C14:G14"/>
    <mergeCell ref="C16:H16"/>
    <mergeCell ref="C17:F17"/>
    <mergeCell ref="D18:E18"/>
    <mergeCell ref="D19:E19"/>
    <mergeCell ref="D20:G20"/>
    <mergeCell ref="D22:E22"/>
    <mergeCell ref="B23:E23"/>
    <mergeCell ref="A24:D24"/>
    <mergeCell ref="B30:E30"/>
    <mergeCell ref="B32:E32"/>
    <mergeCell ref="B41:F41"/>
    <mergeCell ref="B40:C40"/>
    <mergeCell ref="B42:C42"/>
    <mergeCell ref="B58:I58"/>
    <mergeCell ref="B28:E28"/>
    <mergeCell ref="A29:D29"/>
    <mergeCell ref="A37:E37"/>
    <mergeCell ref="B31:F31"/>
    <mergeCell ref="B33:G33"/>
    <mergeCell ref="A34:G34"/>
    <mergeCell ref="A35:E35"/>
    <mergeCell ref="A36:F36"/>
    <mergeCell ref="A38:D38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Sheets</vt:lpstr>
      <vt:lpstr>Statements of Income</vt:lpstr>
      <vt:lpstr>Statements of Cash Flows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2011-12-10T23:53:00Z</dcterms:created>
  <dcterms:modified xsi:type="dcterms:W3CDTF">2011-12-18T15:13:39Z</dcterms:modified>
</cp:coreProperties>
</file>