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475" yWindow="0" windowWidth="11580" windowHeight="11760" tabRatio="760"/>
  </bookViews>
  <sheets>
    <sheet name="M13B Problem 02 setup + Data" sheetId="14" r:id="rId1"/>
  </sheets>
  <definedNames>
    <definedName name="_xlnm.Print_Area" localSheetId="0">'M13B Problem 02 setup + Data'!$B$1:$H$76</definedName>
    <definedName name="_xlnm.Print_Titles" localSheetId="0">'M13B Problem 02 setup + Data'!#REF!</definedName>
  </definedNames>
  <calcPr calcId="145621"/>
</workbook>
</file>

<file path=xl/calcChain.xml><?xml version="1.0" encoding="utf-8"?>
<calcChain xmlns="http://schemas.openxmlformats.org/spreadsheetml/2006/main">
  <c r="H4" i="14" l="1"/>
  <c r="H29" i="14" s="1"/>
  <c r="D5" i="14"/>
  <c r="D2" i="14"/>
  <c r="H19" i="14"/>
  <c r="C19" i="14"/>
  <c r="B17" i="14"/>
  <c r="G11" i="14"/>
  <c r="H8" i="14"/>
  <c r="G40" i="14" l="1"/>
</calcChain>
</file>

<file path=xl/sharedStrings.xml><?xml version="1.0" encoding="utf-8"?>
<sst xmlns="http://schemas.openxmlformats.org/spreadsheetml/2006/main" count="130" uniqueCount="36">
  <si>
    <t xml:space="preserve">Cash  </t>
  </si>
  <si>
    <t xml:space="preserve">Bonds Payable </t>
  </si>
  <si>
    <t>Maturity value of bonds payable</t>
  </si>
  <si>
    <t>Present value of interest payable semiannually</t>
  </si>
  <si>
    <t>Proceeds from sale of bonds</t>
  </si>
  <si>
    <t xml:space="preserve">Interest Expense </t>
  </si>
  <si>
    <t>Schedule of Bond Discount Amortization</t>
  </si>
  <si>
    <t>Effective Interest Method</t>
  </si>
  <si>
    <t>Date</t>
  </si>
  <si>
    <t xml:space="preserve">Premium on Bonds Payable </t>
  </si>
  <si>
    <t>Premium on bonds payable</t>
  </si>
  <si>
    <t>Reacquisition price</t>
  </si>
  <si>
    <t>Unamortized premium</t>
  </si>
  <si>
    <t>Carrying
Value
of Bonds</t>
  </si>
  <si>
    <t>Interest
Expense</t>
  </si>
  <si>
    <t>Bond
Premium</t>
  </si>
  <si>
    <t>Net carrying amount of bonds redeemed - Par value</t>
  </si>
  <si>
    <t>Gain on redemption</t>
  </si>
  <si>
    <t>Amount</t>
  </si>
  <si>
    <t>Formula</t>
  </si>
  <si>
    <t>Account Title</t>
  </si>
  <si>
    <t>of</t>
  </si>
  <si>
    <t>yield</t>
  </si>
  <si>
    <t>worth of the bonds for</t>
  </si>
  <si>
    <t>(includes accrued interest). Give the entries through</t>
  </si>
  <si>
    <t>bonds on June 1, 2010. The</t>
  </si>
  <si>
    <t>bonds pay interest on December 1 and June 1. The due date of the bonds is June 1, 2014. The bonds</t>
  </si>
  <si>
    <t>December 31, 2012.</t>
  </si>
  <si>
    <t>Note: Amortization table is semi-annual, interest rate is stated as annual value.</t>
  </si>
  <si>
    <t>Account title</t>
  </si>
  <si>
    <t>Account</t>
  </si>
  <si>
    <t>Cash
Paid</t>
  </si>
  <si>
    <t>6% Bonds Sold to Yield 5%</t>
  </si>
  <si>
    <t>Present value of $2,400,000 due in 8 periods at 2.5%</t>
  </si>
  <si>
    <t>2. Bell Company sells</t>
  </si>
  <si>
    <t>On October 1, 2011, Douglas Company buys 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</si>
</sst>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mmm\ d\,\ yy"/>
  </numFmts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2" fillId="0" borderId="0" xfId="0" applyFont="1"/>
    <xf numFmtId="6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center" vertical="top"/>
    </xf>
    <xf numFmtId="38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6" fontId="0" fillId="0" borderId="2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38" fontId="2" fillId="3" borderId="3" xfId="0" applyNumberFormat="1" applyFont="1" applyFill="1" applyBorder="1" applyAlignment="1">
      <alignment horizontal="right" vertical="top"/>
    </xf>
    <xf numFmtId="6" fontId="2" fillId="3" borderId="4" xfId="0" applyNumberFormat="1" applyFont="1" applyFill="1" applyBorder="1" applyAlignment="1">
      <alignment horizontal="right" vertical="top"/>
    </xf>
    <xf numFmtId="38" fontId="2" fillId="3" borderId="1" xfId="0" applyNumberFormat="1" applyFont="1" applyFill="1" applyBorder="1" applyAlignment="1">
      <alignment horizontal="right" vertical="top"/>
    </xf>
    <xf numFmtId="6" fontId="2" fillId="3" borderId="1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horizontal="center" vertical="top"/>
    </xf>
    <xf numFmtId="38" fontId="2" fillId="3" borderId="2" xfId="0" applyNumberFormat="1" applyFont="1" applyFill="1" applyBorder="1" applyAlignment="1">
      <alignment horizontal="right" vertical="top"/>
    </xf>
    <xf numFmtId="38" fontId="2" fillId="3" borderId="5" xfId="0" applyNumberFormat="1" applyFont="1" applyFill="1" applyBorder="1" applyAlignment="1">
      <alignment horizontal="right" vertical="top"/>
    </xf>
    <xf numFmtId="6" fontId="2" fillId="3" borderId="2" xfId="0" applyNumberFormat="1" applyFont="1" applyFill="1" applyBorder="1" applyAlignment="1">
      <alignment horizontal="right" vertical="top"/>
    </xf>
    <xf numFmtId="0" fontId="2" fillId="0" borderId="0" xfId="0" applyFont="1"/>
    <xf numFmtId="0" fontId="2" fillId="3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indent="1"/>
    </xf>
    <xf numFmtId="0" fontId="2" fillId="0" borderId="0" xfId="0" applyNumberFormat="1" applyFont="1" applyBorder="1" applyAlignment="1">
      <alignment horizontal="left" vertical="top"/>
    </xf>
    <xf numFmtId="0" fontId="2" fillId="3" borderId="8" xfId="0" applyNumberFormat="1" applyFont="1" applyFill="1" applyBorder="1" applyAlignment="1">
      <alignment horizontal="center" vertical="top"/>
    </xf>
    <xf numFmtId="0" fontId="2" fillId="3" borderId="9" xfId="0" applyNumberFormat="1" applyFont="1" applyFill="1" applyBorder="1" applyAlignment="1">
      <alignment horizontal="center" vertical="top"/>
    </xf>
    <xf numFmtId="0" fontId="2" fillId="3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/>
    </xf>
    <xf numFmtId="164" fontId="2" fillId="3" borderId="1" xfId="0" applyNumberFormat="1" applyFont="1" applyFill="1" applyBorder="1" applyAlignment="1">
      <alignment horizontal="left" vertical="top"/>
    </xf>
    <xf numFmtId="0" fontId="2" fillId="0" borderId="0" xfId="0" applyFont="1" applyFill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R20" sqref="R20"/>
    </sheetView>
  </sheetViews>
  <sheetFormatPr defaultRowHeight="12.75" x14ac:dyDescent="0.2"/>
  <cols>
    <col min="1" max="1" width="3.7109375" customWidth="1"/>
    <col min="2" max="2" width="15.85546875" bestFit="1" customWidth="1"/>
    <col min="3" max="7" width="11.42578125" customWidth="1"/>
    <col min="8" max="8" width="14.140625" customWidth="1"/>
    <col min="9" max="9" width="3.7109375" customWidth="1"/>
  </cols>
  <sheetData>
    <row r="1" spans="1:9" s="7" customFormat="1" ht="13.5" thickBot="1" x14ac:dyDescent="0.25">
      <c r="A1" s="1"/>
      <c r="B1" s="32"/>
      <c r="C1" s="32"/>
      <c r="D1" s="32"/>
      <c r="E1" s="32"/>
      <c r="F1" s="32"/>
      <c r="G1" s="32"/>
      <c r="H1" s="32"/>
      <c r="I1" s="1"/>
    </row>
    <row r="2" spans="1:9" s="7" customFormat="1" ht="12.75" customHeight="1" x14ac:dyDescent="0.2">
      <c r="A2" s="1"/>
      <c r="B2" s="23" t="s">
        <v>34</v>
      </c>
      <c r="C2" s="23"/>
      <c r="D2" s="13">
        <f>800000*3</f>
        <v>2400000</v>
      </c>
      <c r="E2" s="4" t="s">
        <v>21</v>
      </c>
      <c r="F2" s="14">
        <v>0.06</v>
      </c>
      <c r="G2" s="23" t="s">
        <v>25</v>
      </c>
      <c r="H2" s="23"/>
      <c r="I2" s="1"/>
    </row>
    <row r="3" spans="1:9" s="7" customFormat="1" ht="12.75" customHeight="1" x14ac:dyDescent="0.2">
      <c r="A3" s="1"/>
      <c r="B3" s="23" t="s">
        <v>26</v>
      </c>
      <c r="C3" s="23"/>
      <c r="D3" s="23"/>
      <c r="E3" s="23"/>
      <c r="F3" s="23"/>
      <c r="G3" s="23"/>
      <c r="H3" s="23"/>
      <c r="I3" s="1"/>
    </row>
    <row r="4" spans="1:9" s="7" customFormat="1" ht="12.75" customHeight="1" x14ac:dyDescent="0.2">
      <c r="A4" s="1"/>
      <c r="B4" s="6" t="s">
        <v>22</v>
      </c>
      <c r="C4" s="5">
        <v>0.05</v>
      </c>
      <c r="D4" s="35" t="s">
        <v>35</v>
      </c>
      <c r="E4" s="36"/>
      <c r="F4" s="36"/>
      <c r="G4" s="37"/>
      <c r="H4" s="3">
        <f>240000*3</f>
        <v>720000</v>
      </c>
      <c r="I4" s="1"/>
    </row>
    <row r="5" spans="1:9" s="7" customFormat="1" ht="12.75" customHeight="1" x14ac:dyDescent="0.2">
      <c r="A5" s="1"/>
      <c r="B5" s="23" t="s">
        <v>23</v>
      </c>
      <c r="C5" s="23"/>
      <c r="D5" s="3">
        <f>246000*3</f>
        <v>738000</v>
      </c>
      <c r="E5" s="23" t="s">
        <v>24</v>
      </c>
      <c r="F5" s="23"/>
      <c r="G5" s="23"/>
      <c r="H5" s="23"/>
      <c r="I5" s="1"/>
    </row>
    <row r="6" spans="1:9" s="7" customFormat="1" ht="12.75" customHeight="1" x14ac:dyDescent="0.2">
      <c r="A6" s="1"/>
      <c r="B6" s="30" t="s">
        <v>27</v>
      </c>
      <c r="C6" s="30"/>
      <c r="D6" s="30"/>
      <c r="E6" s="30"/>
      <c r="F6" s="30"/>
      <c r="G6" s="30"/>
      <c r="H6" s="30"/>
      <c r="I6" s="1"/>
    </row>
    <row r="7" spans="1:9" x14ac:dyDescent="0.2">
      <c r="A7" s="1"/>
      <c r="B7" s="9">
        <v>40330</v>
      </c>
      <c r="C7" s="24" t="s">
        <v>0</v>
      </c>
      <c r="D7" s="24"/>
      <c r="E7" s="24"/>
      <c r="F7" s="24"/>
      <c r="G7" s="17" t="s">
        <v>18</v>
      </c>
      <c r="H7" s="17"/>
      <c r="I7" s="1"/>
    </row>
    <row r="8" spans="1:9" x14ac:dyDescent="0.2">
      <c r="A8" s="1"/>
      <c r="B8" s="7"/>
      <c r="C8" s="25" t="s">
        <v>1</v>
      </c>
      <c r="D8" s="25"/>
      <c r="E8" s="25"/>
      <c r="F8" s="25"/>
      <c r="G8" s="17"/>
      <c r="H8" s="17">
        <f>D2</f>
        <v>2400000</v>
      </c>
      <c r="I8" s="1"/>
    </row>
    <row r="9" spans="1:9" x14ac:dyDescent="0.2">
      <c r="A9" s="1"/>
      <c r="B9" s="7"/>
      <c r="C9" s="25" t="s">
        <v>9</v>
      </c>
      <c r="D9" s="25"/>
      <c r="E9" s="25"/>
      <c r="F9" s="25"/>
      <c r="G9" s="17"/>
      <c r="H9" s="17" t="s">
        <v>18</v>
      </c>
      <c r="I9" s="1"/>
    </row>
    <row r="10" spans="1:9" x14ac:dyDescent="0.2">
      <c r="A10" s="1"/>
      <c r="B10" s="23"/>
      <c r="C10" s="23"/>
      <c r="D10" s="23"/>
      <c r="E10" s="23"/>
      <c r="F10" s="23"/>
      <c r="G10" s="23"/>
      <c r="H10" s="23"/>
      <c r="I10" s="1"/>
    </row>
    <row r="11" spans="1:9" x14ac:dyDescent="0.2">
      <c r="A11" s="1"/>
      <c r="B11" s="2"/>
      <c r="C11" s="26" t="s">
        <v>2</v>
      </c>
      <c r="D11" s="26"/>
      <c r="E11" s="26"/>
      <c r="F11" s="26"/>
      <c r="G11" s="18">
        <f>D2</f>
        <v>2400000</v>
      </c>
      <c r="H11" s="2"/>
      <c r="I11" s="1"/>
    </row>
    <row r="12" spans="1:9" x14ac:dyDescent="0.2">
      <c r="A12" s="1"/>
      <c r="B12" s="2"/>
      <c r="C12" s="26" t="s">
        <v>33</v>
      </c>
      <c r="D12" s="26"/>
      <c r="E12" s="26"/>
      <c r="F12" s="26"/>
      <c r="G12" s="17" t="s">
        <v>19</v>
      </c>
      <c r="H12" s="2"/>
      <c r="I12" s="1"/>
    </row>
    <row r="13" spans="1:9" s="7" customFormat="1" ht="12.75" customHeight="1" thickBot="1" x14ac:dyDescent="0.25">
      <c r="A13" s="1"/>
      <c r="C13" s="26" t="s">
        <v>3</v>
      </c>
      <c r="D13" s="26"/>
      <c r="E13" s="26"/>
      <c r="F13" s="26"/>
      <c r="G13" s="21" t="s">
        <v>19</v>
      </c>
      <c r="I13" s="1"/>
    </row>
    <row r="14" spans="1:9" s="7" customFormat="1" ht="12.75" customHeight="1" thickBot="1" x14ac:dyDescent="0.25">
      <c r="A14" s="1"/>
      <c r="C14" s="26" t="s">
        <v>4</v>
      </c>
      <c r="D14" s="26"/>
      <c r="E14" s="26"/>
      <c r="F14" s="26"/>
      <c r="G14" s="15" t="s">
        <v>19</v>
      </c>
      <c r="H14" s="10"/>
      <c r="I14" s="1"/>
    </row>
    <row r="15" spans="1:9" s="7" customFormat="1" ht="12.75" customHeight="1" thickBot="1" x14ac:dyDescent="0.25">
      <c r="A15" s="1"/>
      <c r="C15" s="26" t="s">
        <v>10</v>
      </c>
      <c r="D15" s="26"/>
      <c r="E15" s="26"/>
      <c r="F15" s="26"/>
      <c r="G15" s="16" t="s">
        <v>19</v>
      </c>
      <c r="I15" s="1"/>
    </row>
    <row r="16" spans="1:9" s="7" customFormat="1" ht="12.75" customHeight="1" thickTop="1" x14ac:dyDescent="0.2">
      <c r="A16" s="1"/>
      <c r="B16" s="23"/>
      <c r="C16" s="23"/>
      <c r="D16" s="23"/>
      <c r="E16" s="23"/>
      <c r="F16" s="23"/>
      <c r="G16" s="23"/>
      <c r="H16" s="23"/>
      <c r="I16" s="1"/>
    </row>
    <row r="17" spans="1:9" s="7" customFormat="1" ht="12.75" customHeight="1" x14ac:dyDescent="0.2">
      <c r="A17" s="1"/>
      <c r="B17" s="9">
        <f>C68</f>
        <v>40513</v>
      </c>
      <c r="C17" s="24" t="s">
        <v>5</v>
      </c>
      <c r="D17" s="24"/>
      <c r="E17" s="24"/>
      <c r="F17" s="24"/>
      <c r="G17" s="17" t="s">
        <v>18</v>
      </c>
      <c r="H17" s="17"/>
      <c r="I17" s="1"/>
    </row>
    <row r="18" spans="1:9" s="7" customFormat="1" ht="12.75" customHeight="1" x14ac:dyDescent="0.2">
      <c r="A18" s="1"/>
      <c r="B18" s="9"/>
      <c r="C18" s="24" t="s">
        <v>20</v>
      </c>
      <c r="D18" s="24"/>
      <c r="E18" s="24"/>
      <c r="F18" s="24"/>
      <c r="G18" s="17" t="s">
        <v>18</v>
      </c>
      <c r="H18" s="17"/>
      <c r="I18" s="1"/>
    </row>
    <row r="19" spans="1:9" s="7" customFormat="1" ht="12.75" customHeight="1" x14ac:dyDescent="0.2">
      <c r="A19" s="1"/>
      <c r="B19" s="9"/>
      <c r="C19" s="25" t="str">
        <f>CONCATENATE("Cash [$",FIXED(D2,0,0)," * ",FIXED(F2*100,2,0),"% * (6/12)]")</f>
        <v>Cash [$2,400,000 * 6.00% * (6/12)]</v>
      </c>
      <c r="D19" s="25"/>
      <c r="E19" s="25"/>
      <c r="F19" s="25"/>
      <c r="G19" s="17"/>
      <c r="H19" s="17">
        <f>D2*F2*(6/12)</f>
        <v>72000</v>
      </c>
      <c r="I19" s="1"/>
    </row>
    <row r="20" spans="1:9" s="7" customFormat="1" ht="12.75" customHeight="1" x14ac:dyDescent="0.2">
      <c r="A20" s="1"/>
      <c r="B20" s="9"/>
      <c r="C20" s="27" t="s">
        <v>28</v>
      </c>
      <c r="D20" s="28"/>
      <c r="E20" s="28"/>
      <c r="F20" s="28"/>
      <c r="G20" s="28"/>
      <c r="H20" s="29"/>
      <c r="I20" s="1"/>
    </row>
    <row r="21" spans="1:9" s="7" customFormat="1" ht="12.75" customHeight="1" x14ac:dyDescent="0.2">
      <c r="A21" s="1"/>
      <c r="B21" s="23"/>
      <c r="C21" s="23"/>
      <c r="D21" s="23"/>
      <c r="E21" s="23"/>
      <c r="F21" s="23"/>
      <c r="G21" s="23"/>
      <c r="H21" s="23"/>
      <c r="I21" s="1"/>
    </row>
    <row r="22" spans="1:9" s="7" customFormat="1" ht="12.75" customHeight="1" x14ac:dyDescent="0.2">
      <c r="A22" s="1"/>
      <c r="B22" s="9">
        <v>40543</v>
      </c>
      <c r="C22" s="24" t="s">
        <v>29</v>
      </c>
      <c r="D22" s="24"/>
      <c r="E22" s="24"/>
      <c r="F22" s="24"/>
      <c r="G22" s="17" t="s">
        <v>18</v>
      </c>
      <c r="H22" s="17"/>
      <c r="I22" s="1"/>
    </row>
    <row r="23" spans="1:9" s="7" customFormat="1" ht="12.75" customHeight="1" x14ac:dyDescent="0.2">
      <c r="A23" s="1"/>
      <c r="B23" s="9"/>
      <c r="C23" s="24" t="s">
        <v>29</v>
      </c>
      <c r="D23" s="24"/>
      <c r="E23" s="24"/>
      <c r="F23" s="24"/>
      <c r="G23" s="17" t="s">
        <v>18</v>
      </c>
      <c r="H23" s="17"/>
      <c r="I23" s="1"/>
    </row>
    <row r="24" spans="1:9" s="7" customFormat="1" ht="12.75" customHeight="1" x14ac:dyDescent="0.2">
      <c r="A24" s="1"/>
      <c r="B24" s="9"/>
      <c r="C24" s="25" t="s">
        <v>29</v>
      </c>
      <c r="D24" s="25"/>
      <c r="E24" s="25"/>
      <c r="F24" s="25"/>
      <c r="G24" s="17"/>
      <c r="H24" s="17" t="s">
        <v>18</v>
      </c>
      <c r="I24" s="1"/>
    </row>
    <row r="25" spans="1:9" s="7" customFormat="1" ht="12.75" customHeight="1" x14ac:dyDescent="0.2">
      <c r="A25" s="1"/>
      <c r="B25" s="34"/>
      <c r="C25" s="34"/>
      <c r="D25" s="34"/>
      <c r="E25" s="34"/>
      <c r="F25" s="34"/>
      <c r="G25" s="34"/>
      <c r="H25" s="34"/>
      <c r="I25" s="1"/>
    </row>
    <row r="26" spans="1:9" s="7" customFormat="1" ht="12.75" customHeight="1" x14ac:dyDescent="0.2">
      <c r="A26" s="1"/>
      <c r="B26" s="9">
        <v>40695</v>
      </c>
      <c r="C26" s="24" t="s">
        <v>20</v>
      </c>
      <c r="D26" s="24"/>
      <c r="E26" s="24"/>
      <c r="F26" s="24"/>
      <c r="G26" s="17" t="s">
        <v>18</v>
      </c>
      <c r="H26" s="17"/>
      <c r="I26" s="1"/>
    </row>
    <row r="27" spans="1:9" s="7" customFormat="1" ht="12.75" customHeight="1" x14ac:dyDescent="0.2">
      <c r="A27" s="1"/>
      <c r="B27" s="9"/>
      <c r="C27" s="24" t="s">
        <v>20</v>
      </c>
      <c r="D27" s="24"/>
      <c r="E27" s="24"/>
      <c r="F27" s="24"/>
      <c r="G27" s="17" t="s">
        <v>18</v>
      </c>
      <c r="H27" s="17"/>
      <c r="I27" s="1"/>
    </row>
    <row r="28" spans="1:9" s="7" customFormat="1" ht="12.75" customHeight="1" x14ac:dyDescent="0.2">
      <c r="A28" s="1"/>
      <c r="B28" s="9"/>
      <c r="C28" s="24" t="s">
        <v>20</v>
      </c>
      <c r="D28" s="24"/>
      <c r="E28" s="24"/>
      <c r="F28" s="24"/>
      <c r="G28" s="17" t="s">
        <v>18</v>
      </c>
      <c r="H28" s="17"/>
      <c r="I28" s="1"/>
    </row>
    <row r="29" spans="1:9" s="7" customFormat="1" ht="12.75" customHeight="1" x14ac:dyDescent="0.2">
      <c r="A29" s="1"/>
      <c r="B29" s="9"/>
      <c r="C29" s="25" t="s">
        <v>20</v>
      </c>
      <c r="D29" s="25"/>
      <c r="E29" s="25"/>
      <c r="F29" s="25"/>
      <c r="G29" s="17"/>
      <c r="H29" s="17">
        <f>H4*F2*(6/12)</f>
        <v>21600</v>
      </c>
      <c r="I29" s="1"/>
    </row>
    <row r="30" spans="1:9" s="7" customFormat="1" ht="12.75" customHeight="1" x14ac:dyDescent="0.2">
      <c r="A30" s="1"/>
      <c r="B30" s="23"/>
      <c r="C30" s="23"/>
      <c r="D30" s="23"/>
      <c r="E30" s="23"/>
      <c r="F30" s="23"/>
      <c r="G30" s="23"/>
      <c r="H30" s="23"/>
      <c r="I30" s="1"/>
    </row>
    <row r="31" spans="1:9" s="7" customFormat="1" ht="12.75" customHeight="1" x14ac:dyDescent="0.2">
      <c r="A31" s="1"/>
      <c r="B31" s="9">
        <v>40817</v>
      </c>
      <c r="C31" s="24" t="s">
        <v>29</v>
      </c>
      <c r="D31" s="24"/>
      <c r="E31" s="24"/>
      <c r="F31" s="24"/>
      <c r="G31" s="17" t="s">
        <v>18</v>
      </c>
      <c r="H31" s="17"/>
      <c r="I31" s="1"/>
    </row>
    <row r="32" spans="1:9" s="7" customFormat="1" ht="12.75" customHeight="1" x14ac:dyDescent="0.2">
      <c r="A32" s="1"/>
      <c r="B32" s="9"/>
      <c r="C32" s="24" t="s">
        <v>29</v>
      </c>
      <c r="D32" s="24"/>
      <c r="E32" s="24"/>
      <c r="F32" s="24"/>
      <c r="G32" s="17" t="s">
        <v>18</v>
      </c>
      <c r="H32" s="17"/>
      <c r="I32" s="1"/>
    </row>
    <row r="33" spans="1:9" s="7" customFormat="1" ht="12.75" customHeight="1" x14ac:dyDescent="0.2">
      <c r="A33" s="1"/>
      <c r="B33" s="9"/>
      <c r="C33" s="25" t="s">
        <v>29</v>
      </c>
      <c r="D33" s="25"/>
      <c r="E33" s="25"/>
      <c r="F33" s="25"/>
      <c r="G33" s="17"/>
      <c r="H33" s="17" t="s">
        <v>18</v>
      </c>
      <c r="I33" s="1"/>
    </row>
    <row r="34" spans="1:9" s="7" customFormat="1" ht="12.75" customHeight="1" x14ac:dyDescent="0.2">
      <c r="A34" s="1"/>
      <c r="B34" s="23"/>
      <c r="C34" s="23"/>
      <c r="D34" s="23"/>
      <c r="E34" s="23"/>
      <c r="F34" s="23"/>
      <c r="G34" s="23"/>
      <c r="H34" s="23"/>
      <c r="I34" s="1"/>
    </row>
    <row r="35" spans="1:9" s="7" customFormat="1" ht="12.75" customHeight="1" x14ac:dyDescent="0.2">
      <c r="A35" s="1"/>
      <c r="B35" s="9">
        <v>40817</v>
      </c>
      <c r="C35" s="24" t="s">
        <v>29</v>
      </c>
      <c r="D35" s="24"/>
      <c r="E35" s="24"/>
      <c r="F35" s="24"/>
      <c r="G35" s="17" t="s">
        <v>18</v>
      </c>
      <c r="H35" s="17"/>
      <c r="I35" s="1"/>
    </row>
    <row r="36" spans="1:9" s="7" customFormat="1" ht="12.75" customHeight="1" x14ac:dyDescent="0.2">
      <c r="A36" s="1"/>
      <c r="B36" s="9"/>
      <c r="C36" s="24" t="s">
        <v>29</v>
      </c>
      <c r="D36" s="24"/>
      <c r="E36" s="24"/>
      <c r="F36" s="24"/>
      <c r="G36" s="17" t="s">
        <v>18</v>
      </c>
      <c r="H36" s="17"/>
      <c r="I36" s="1"/>
    </row>
    <row r="37" spans="1:9" s="7" customFormat="1" ht="12.75" customHeight="1" x14ac:dyDescent="0.2">
      <c r="A37" s="1"/>
      <c r="B37" s="9"/>
      <c r="C37" s="25" t="s">
        <v>29</v>
      </c>
      <c r="D37" s="25"/>
      <c r="E37" s="25"/>
      <c r="F37" s="25"/>
      <c r="G37" s="17"/>
      <c r="H37" s="17" t="s">
        <v>18</v>
      </c>
      <c r="I37" s="1"/>
    </row>
    <row r="38" spans="1:9" s="7" customFormat="1" ht="12.75" customHeight="1" x14ac:dyDescent="0.2">
      <c r="A38" s="1"/>
      <c r="B38" s="9"/>
      <c r="C38" s="25" t="s">
        <v>29</v>
      </c>
      <c r="D38" s="25"/>
      <c r="E38" s="25"/>
      <c r="F38" s="25"/>
      <c r="G38" s="17"/>
      <c r="H38" s="17" t="s">
        <v>18</v>
      </c>
      <c r="I38" s="1"/>
    </row>
    <row r="39" spans="1:9" s="7" customFormat="1" ht="12.75" customHeight="1" x14ac:dyDescent="0.2">
      <c r="A39" s="1"/>
      <c r="B39" s="23"/>
      <c r="C39" s="23"/>
      <c r="D39" s="23"/>
      <c r="E39" s="23"/>
      <c r="F39" s="23"/>
      <c r="G39" s="23"/>
      <c r="H39" s="23"/>
      <c r="I39" s="1"/>
    </row>
    <row r="40" spans="1:9" s="7" customFormat="1" ht="12.75" customHeight="1" x14ac:dyDescent="0.2">
      <c r="A40" s="1"/>
      <c r="B40" s="9"/>
      <c r="C40" s="33" t="s">
        <v>16</v>
      </c>
      <c r="D40" s="33"/>
      <c r="E40" s="33"/>
      <c r="F40" s="33"/>
      <c r="G40" s="17">
        <f>H4</f>
        <v>720000</v>
      </c>
      <c r="I40" s="1"/>
    </row>
    <row r="41" spans="1:9" s="7" customFormat="1" ht="12.75" customHeight="1" thickBot="1" x14ac:dyDescent="0.25">
      <c r="A41" s="1"/>
      <c r="B41" s="9"/>
      <c r="C41" s="33" t="s">
        <v>12</v>
      </c>
      <c r="D41" s="33"/>
      <c r="E41" s="33"/>
      <c r="F41" s="33"/>
      <c r="G41" s="21" t="s">
        <v>18</v>
      </c>
      <c r="I41" s="1"/>
    </row>
    <row r="42" spans="1:9" s="7" customFormat="1" ht="12.75" customHeight="1" x14ac:dyDescent="0.2">
      <c r="A42" s="1"/>
      <c r="B42" s="9"/>
      <c r="C42" s="33"/>
      <c r="D42" s="33"/>
      <c r="E42" s="33"/>
      <c r="F42" s="33"/>
      <c r="G42" s="20" t="s">
        <v>19</v>
      </c>
      <c r="I42" s="1"/>
    </row>
    <row r="43" spans="1:9" s="7" customFormat="1" ht="12.75" customHeight="1" thickBot="1" x14ac:dyDescent="0.25">
      <c r="A43" s="1"/>
      <c r="B43" s="9"/>
      <c r="C43" s="33" t="s">
        <v>11</v>
      </c>
      <c r="D43" s="33"/>
      <c r="E43" s="33"/>
      <c r="F43" s="33"/>
      <c r="G43" s="21" t="s">
        <v>18</v>
      </c>
      <c r="I43" s="1"/>
    </row>
    <row r="44" spans="1:9" s="7" customFormat="1" ht="12.75" customHeight="1" x14ac:dyDescent="0.2">
      <c r="A44" s="1"/>
      <c r="B44" s="8"/>
      <c r="C44" s="33" t="s">
        <v>17</v>
      </c>
      <c r="D44" s="33"/>
      <c r="E44" s="33"/>
      <c r="F44" s="33"/>
      <c r="G44" s="22" t="s">
        <v>19</v>
      </c>
      <c r="I44" s="1"/>
    </row>
    <row r="45" spans="1:9" s="7" customFormat="1" ht="12.75" customHeight="1" x14ac:dyDescent="0.2">
      <c r="A45" s="1"/>
      <c r="B45" s="23"/>
      <c r="C45" s="23"/>
      <c r="D45" s="23"/>
      <c r="E45" s="23"/>
      <c r="F45" s="23"/>
      <c r="G45" s="23"/>
      <c r="H45" s="23"/>
      <c r="I45" s="1"/>
    </row>
    <row r="46" spans="1:9" s="7" customFormat="1" ht="12.75" customHeight="1" x14ac:dyDescent="0.2">
      <c r="A46" s="1"/>
      <c r="B46" s="9">
        <v>40878</v>
      </c>
      <c r="C46" s="24" t="s">
        <v>29</v>
      </c>
      <c r="D46" s="24"/>
      <c r="E46" s="24"/>
      <c r="F46" s="24"/>
      <c r="G46" s="17" t="s">
        <v>18</v>
      </c>
      <c r="H46" s="17"/>
      <c r="I46" s="1"/>
    </row>
    <row r="47" spans="1:9" s="7" customFormat="1" ht="12.75" customHeight="1" x14ac:dyDescent="0.2">
      <c r="A47" s="1"/>
      <c r="B47" s="9"/>
      <c r="C47" s="24" t="s">
        <v>29</v>
      </c>
      <c r="D47" s="24"/>
      <c r="E47" s="24"/>
      <c r="F47" s="24"/>
      <c r="G47" s="17" t="s">
        <v>18</v>
      </c>
      <c r="H47" s="17"/>
      <c r="I47" s="1"/>
    </row>
    <row r="48" spans="1:9" s="7" customFormat="1" ht="12.75" customHeight="1" x14ac:dyDescent="0.2">
      <c r="A48" s="1"/>
      <c r="B48" s="9"/>
      <c r="C48" s="25" t="s">
        <v>29</v>
      </c>
      <c r="D48" s="25"/>
      <c r="E48" s="25"/>
      <c r="F48" s="25"/>
      <c r="G48" s="17"/>
      <c r="H48" s="17" t="s">
        <v>18</v>
      </c>
      <c r="I48" s="1"/>
    </row>
    <row r="49" spans="1:9" s="7" customFormat="1" ht="12.75" customHeight="1" x14ac:dyDescent="0.2">
      <c r="A49" s="1"/>
      <c r="B49" s="23"/>
      <c r="C49" s="23"/>
      <c r="D49" s="23"/>
      <c r="E49" s="23"/>
      <c r="F49" s="23"/>
      <c r="G49" s="23"/>
      <c r="H49" s="23"/>
      <c r="I49" s="1"/>
    </row>
    <row r="50" spans="1:9" s="7" customFormat="1" ht="12.75" customHeight="1" x14ac:dyDescent="0.2">
      <c r="A50" s="1"/>
      <c r="B50" s="9">
        <v>40908</v>
      </c>
      <c r="C50" s="24" t="s">
        <v>29</v>
      </c>
      <c r="D50" s="24"/>
      <c r="E50" s="24"/>
      <c r="F50" s="24"/>
      <c r="G50" s="17" t="s">
        <v>18</v>
      </c>
      <c r="H50" s="17"/>
      <c r="I50" s="1"/>
    </row>
    <row r="51" spans="1:9" s="7" customFormat="1" ht="12.75" customHeight="1" x14ac:dyDescent="0.2">
      <c r="A51" s="1"/>
      <c r="B51" s="9"/>
      <c r="C51" s="24" t="s">
        <v>29</v>
      </c>
      <c r="D51" s="24"/>
      <c r="E51" s="24"/>
      <c r="F51" s="24"/>
      <c r="G51" s="17" t="s">
        <v>18</v>
      </c>
      <c r="H51" s="17"/>
      <c r="I51" s="1"/>
    </row>
    <row r="52" spans="1:9" s="7" customFormat="1" ht="12.75" customHeight="1" x14ac:dyDescent="0.2">
      <c r="A52" s="1"/>
      <c r="B52" s="9"/>
      <c r="C52" s="25" t="s">
        <v>29</v>
      </c>
      <c r="D52" s="25"/>
      <c r="E52" s="25"/>
      <c r="F52" s="25"/>
      <c r="G52" s="17"/>
      <c r="H52" s="17" t="s">
        <v>18</v>
      </c>
      <c r="I52" s="1"/>
    </row>
    <row r="53" spans="1:9" s="7" customFormat="1" ht="12.75" customHeight="1" x14ac:dyDescent="0.2">
      <c r="A53" s="1"/>
      <c r="B53" s="23"/>
      <c r="C53" s="23"/>
      <c r="D53" s="23"/>
      <c r="E53" s="23"/>
      <c r="F53" s="23"/>
      <c r="G53" s="23"/>
      <c r="H53" s="23"/>
      <c r="I53" s="1"/>
    </row>
    <row r="54" spans="1:9" s="7" customFormat="1" ht="12.75" customHeight="1" x14ac:dyDescent="0.2">
      <c r="A54" s="1"/>
      <c r="B54" s="9">
        <v>41061</v>
      </c>
      <c r="C54" s="24" t="s">
        <v>29</v>
      </c>
      <c r="D54" s="24"/>
      <c r="E54" s="24"/>
      <c r="F54" s="24"/>
      <c r="G54" s="17" t="s">
        <v>18</v>
      </c>
      <c r="H54" s="17"/>
      <c r="I54" s="1"/>
    </row>
    <row r="55" spans="1:9" s="7" customFormat="1" ht="12.75" customHeight="1" x14ac:dyDescent="0.2">
      <c r="A55" s="1"/>
      <c r="B55" s="9"/>
      <c r="C55" s="24" t="s">
        <v>29</v>
      </c>
      <c r="D55" s="24"/>
      <c r="E55" s="24"/>
      <c r="F55" s="24"/>
      <c r="G55" s="17" t="s">
        <v>18</v>
      </c>
      <c r="H55" s="17"/>
      <c r="I55" s="1"/>
    </row>
    <row r="56" spans="1:9" s="7" customFormat="1" ht="12.75" customHeight="1" x14ac:dyDescent="0.2">
      <c r="A56" s="1"/>
      <c r="B56" s="9"/>
      <c r="C56" s="24" t="s">
        <v>29</v>
      </c>
      <c r="D56" s="24"/>
      <c r="E56" s="24"/>
      <c r="F56" s="24"/>
      <c r="G56" s="17" t="s">
        <v>18</v>
      </c>
      <c r="H56" s="17"/>
      <c r="I56" s="1"/>
    </row>
    <row r="57" spans="1:9" s="7" customFormat="1" ht="12.75" customHeight="1" x14ac:dyDescent="0.2">
      <c r="A57" s="1"/>
      <c r="B57" s="9"/>
      <c r="C57" s="25" t="s">
        <v>29</v>
      </c>
      <c r="D57" s="25"/>
      <c r="E57" s="25"/>
      <c r="F57" s="25"/>
      <c r="G57" s="17"/>
      <c r="H57" s="17" t="s">
        <v>18</v>
      </c>
      <c r="I57" s="1"/>
    </row>
    <row r="58" spans="1:9" s="7" customFormat="1" ht="12.75" customHeight="1" x14ac:dyDescent="0.2">
      <c r="A58" s="1"/>
      <c r="B58" s="23"/>
      <c r="C58" s="23"/>
      <c r="D58" s="23"/>
      <c r="E58" s="23"/>
      <c r="F58" s="23"/>
      <c r="G58" s="23"/>
      <c r="H58" s="23"/>
      <c r="I58" s="1"/>
    </row>
    <row r="59" spans="1:9" s="7" customFormat="1" ht="12.75" customHeight="1" x14ac:dyDescent="0.2">
      <c r="A59" s="1"/>
      <c r="B59" s="9">
        <v>41244</v>
      </c>
      <c r="C59" s="24" t="s">
        <v>30</v>
      </c>
      <c r="D59" s="24"/>
      <c r="E59" s="24"/>
      <c r="F59" s="24"/>
      <c r="G59" s="17" t="s">
        <v>18</v>
      </c>
      <c r="H59" s="17"/>
      <c r="I59" s="1"/>
    </row>
    <row r="60" spans="1:9" s="7" customFormat="1" x14ac:dyDescent="0.2">
      <c r="A60" s="1"/>
      <c r="B60" s="9"/>
      <c r="C60" s="24" t="s">
        <v>30</v>
      </c>
      <c r="D60" s="24"/>
      <c r="E60" s="24"/>
      <c r="F60" s="24"/>
      <c r="G60" s="17" t="s">
        <v>18</v>
      </c>
      <c r="H60" s="17"/>
      <c r="I60" s="1"/>
    </row>
    <row r="61" spans="1:9" s="7" customFormat="1" x14ac:dyDescent="0.2">
      <c r="A61" s="1"/>
      <c r="B61" s="9"/>
      <c r="C61" s="25" t="s">
        <v>30</v>
      </c>
      <c r="D61" s="25"/>
      <c r="E61" s="25"/>
      <c r="F61" s="25"/>
      <c r="G61" s="17"/>
      <c r="H61" s="17" t="s">
        <v>18</v>
      </c>
      <c r="I61" s="1"/>
    </row>
    <row r="62" spans="1:9" s="7" customFormat="1" ht="12.75" customHeight="1" x14ac:dyDescent="0.2">
      <c r="A62" s="1"/>
      <c r="B62" s="23"/>
      <c r="C62" s="23"/>
      <c r="D62" s="23"/>
      <c r="E62" s="23"/>
      <c r="F62" s="23"/>
      <c r="G62" s="23"/>
      <c r="H62" s="23"/>
      <c r="I62" s="1"/>
    </row>
    <row r="63" spans="1:9" s="7" customFormat="1" ht="12.75" customHeight="1" x14ac:dyDescent="0.2">
      <c r="A63" s="1"/>
      <c r="B63" s="9"/>
      <c r="C63" s="31" t="s">
        <v>6</v>
      </c>
      <c r="D63" s="31"/>
      <c r="E63" s="31"/>
      <c r="F63" s="31"/>
      <c r="G63" s="31"/>
      <c r="I63" s="1"/>
    </row>
    <row r="64" spans="1:9" s="7" customFormat="1" ht="12.75" customHeight="1" x14ac:dyDescent="0.2">
      <c r="A64" s="1"/>
      <c r="B64" s="9"/>
      <c r="C64" s="31" t="s">
        <v>7</v>
      </c>
      <c r="D64" s="31"/>
      <c r="E64" s="31"/>
      <c r="F64" s="31"/>
      <c r="G64" s="31"/>
      <c r="I64" s="1"/>
    </row>
    <row r="65" spans="1:9" s="7" customFormat="1" ht="12.75" customHeight="1" x14ac:dyDescent="0.2">
      <c r="A65" s="1"/>
      <c r="B65" s="9"/>
      <c r="C65" s="31" t="s">
        <v>32</v>
      </c>
      <c r="D65" s="31"/>
      <c r="E65" s="31"/>
      <c r="F65" s="31"/>
      <c r="G65" s="31"/>
      <c r="I65" s="1"/>
    </row>
    <row r="66" spans="1:9" s="7" customFormat="1" ht="38.25" x14ac:dyDescent="0.2">
      <c r="A66" s="1"/>
      <c r="B66" s="9"/>
      <c r="C66" s="11" t="s">
        <v>8</v>
      </c>
      <c r="D66" s="12" t="s">
        <v>31</v>
      </c>
      <c r="E66" s="12" t="s">
        <v>14</v>
      </c>
      <c r="F66" s="12" t="s">
        <v>15</v>
      </c>
      <c r="G66" s="12" t="s">
        <v>13</v>
      </c>
      <c r="I66" s="1"/>
    </row>
    <row r="67" spans="1:9" s="7" customFormat="1" ht="12.75" customHeight="1" x14ac:dyDescent="0.2">
      <c r="A67" s="1"/>
      <c r="B67" s="9"/>
      <c r="C67" s="19">
        <v>40330</v>
      </c>
      <c r="D67" s="17"/>
      <c r="E67" s="17"/>
      <c r="F67" s="17"/>
      <c r="G67" s="17" t="s">
        <v>18</v>
      </c>
      <c r="I67" s="1"/>
    </row>
    <row r="68" spans="1:9" s="7" customFormat="1" ht="12.75" customHeight="1" x14ac:dyDescent="0.2">
      <c r="A68" s="1"/>
      <c r="B68" s="9"/>
      <c r="C68" s="19">
        <v>40513</v>
      </c>
      <c r="D68" s="17" t="s">
        <v>19</v>
      </c>
      <c r="E68" s="17" t="s">
        <v>19</v>
      </c>
      <c r="F68" s="17" t="s">
        <v>19</v>
      </c>
      <c r="G68" s="17" t="s">
        <v>19</v>
      </c>
      <c r="I68" s="1"/>
    </row>
    <row r="69" spans="1:9" s="7" customFormat="1" ht="12.75" customHeight="1" x14ac:dyDescent="0.2">
      <c r="A69" s="1"/>
      <c r="B69" s="9"/>
      <c r="C69" s="19">
        <v>40695</v>
      </c>
      <c r="D69" s="17" t="s">
        <v>19</v>
      </c>
      <c r="E69" s="17" t="s">
        <v>19</v>
      </c>
      <c r="F69" s="17" t="s">
        <v>19</v>
      </c>
      <c r="G69" s="17" t="s">
        <v>19</v>
      </c>
      <c r="I69" s="1"/>
    </row>
    <row r="70" spans="1:9" s="7" customFormat="1" ht="12.75" customHeight="1" x14ac:dyDescent="0.2">
      <c r="A70" s="1"/>
      <c r="B70" s="9"/>
      <c r="C70" s="19">
        <v>40878</v>
      </c>
      <c r="D70" s="17" t="s">
        <v>19</v>
      </c>
      <c r="E70" s="17" t="s">
        <v>19</v>
      </c>
      <c r="F70" s="17" t="s">
        <v>19</v>
      </c>
      <c r="G70" s="17" t="s">
        <v>19</v>
      </c>
      <c r="I70" s="1"/>
    </row>
    <row r="71" spans="1:9" s="7" customFormat="1" ht="12.75" customHeight="1" x14ac:dyDescent="0.2">
      <c r="A71" s="1"/>
      <c r="B71" s="9"/>
      <c r="C71" s="19">
        <v>41061</v>
      </c>
      <c r="D71" s="17" t="s">
        <v>19</v>
      </c>
      <c r="E71" s="17" t="s">
        <v>19</v>
      </c>
      <c r="F71" s="17" t="s">
        <v>19</v>
      </c>
      <c r="G71" s="17" t="s">
        <v>19</v>
      </c>
      <c r="I71" s="1"/>
    </row>
    <row r="72" spans="1:9" s="7" customFormat="1" ht="12.75" customHeight="1" x14ac:dyDescent="0.2">
      <c r="A72" s="1"/>
      <c r="C72" s="19">
        <v>41244</v>
      </c>
      <c r="D72" s="17" t="s">
        <v>19</v>
      </c>
      <c r="E72" s="17" t="s">
        <v>19</v>
      </c>
      <c r="F72" s="17" t="s">
        <v>19</v>
      </c>
      <c r="G72" s="17" t="s">
        <v>19</v>
      </c>
      <c r="I72" s="1"/>
    </row>
    <row r="73" spans="1:9" s="7" customFormat="1" ht="12.75" customHeight="1" x14ac:dyDescent="0.2">
      <c r="A73" s="1"/>
      <c r="C73" s="19">
        <v>41426</v>
      </c>
      <c r="D73" s="17" t="s">
        <v>19</v>
      </c>
      <c r="E73" s="17" t="s">
        <v>19</v>
      </c>
      <c r="F73" s="17" t="s">
        <v>19</v>
      </c>
      <c r="G73" s="17" t="s">
        <v>19</v>
      </c>
      <c r="I73" s="1"/>
    </row>
    <row r="74" spans="1:9" s="7" customFormat="1" ht="12.75" customHeight="1" x14ac:dyDescent="0.2">
      <c r="A74" s="1"/>
      <c r="C74" s="19">
        <v>41609</v>
      </c>
      <c r="D74" s="17" t="s">
        <v>19</v>
      </c>
      <c r="E74" s="17" t="s">
        <v>19</v>
      </c>
      <c r="F74" s="17" t="s">
        <v>19</v>
      </c>
      <c r="G74" s="17" t="s">
        <v>19</v>
      </c>
      <c r="I74" s="1"/>
    </row>
    <row r="75" spans="1:9" s="7" customFormat="1" ht="12.75" customHeight="1" x14ac:dyDescent="0.2">
      <c r="A75" s="1"/>
      <c r="C75" s="19">
        <v>41791</v>
      </c>
      <c r="D75" s="17" t="s">
        <v>19</v>
      </c>
      <c r="E75" s="17" t="s">
        <v>19</v>
      </c>
      <c r="F75" s="17" t="s">
        <v>19</v>
      </c>
      <c r="G75" s="17" t="s">
        <v>19</v>
      </c>
      <c r="I75" s="1"/>
    </row>
    <row r="76" spans="1:9" s="7" customFormat="1" ht="12.75" customHeight="1" x14ac:dyDescent="0.2">
      <c r="A76" s="1"/>
      <c r="B76" s="31"/>
      <c r="C76" s="31"/>
      <c r="D76" s="31"/>
      <c r="E76" s="31"/>
      <c r="F76" s="31"/>
      <c r="G76" s="31"/>
      <c r="H76" s="31"/>
      <c r="I76" s="1"/>
    </row>
    <row r="77" spans="1:9" s="7" customFormat="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</row>
  </sheetData>
  <mergeCells count="68">
    <mergeCell ref="B34:H34"/>
    <mergeCell ref="C32:F32"/>
    <mergeCell ref="C29:F29"/>
    <mergeCell ref="C7:F7"/>
    <mergeCell ref="B3:H3"/>
    <mergeCell ref="D4:G4"/>
    <mergeCell ref="C22:F22"/>
    <mergeCell ref="C23:F23"/>
    <mergeCell ref="B76:H76"/>
    <mergeCell ref="B62:H62"/>
    <mergeCell ref="C63:G63"/>
    <mergeCell ref="C64:G64"/>
    <mergeCell ref="C65:G65"/>
    <mergeCell ref="C33:F33"/>
    <mergeCell ref="C35:F35"/>
    <mergeCell ref="C36:F36"/>
    <mergeCell ref="C37:F37"/>
    <mergeCell ref="B45:H45"/>
    <mergeCell ref="C44:F44"/>
    <mergeCell ref="B49:H49"/>
    <mergeCell ref="C50:F50"/>
    <mergeCell ref="C46:F46"/>
    <mergeCell ref="C47:F47"/>
    <mergeCell ref="C51:F51"/>
    <mergeCell ref="C48:F48"/>
    <mergeCell ref="C59:F59"/>
    <mergeCell ref="C60:F60"/>
    <mergeCell ref="C57:F57"/>
    <mergeCell ref="B53:H53"/>
    <mergeCell ref="C54:F54"/>
    <mergeCell ref="C56:F56"/>
    <mergeCell ref="B58:H58"/>
    <mergeCell ref="C61:F61"/>
    <mergeCell ref="C20:H20"/>
    <mergeCell ref="B1:H1"/>
    <mergeCell ref="B2:C2"/>
    <mergeCell ref="G2:H2"/>
    <mergeCell ref="C13:F13"/>
    <mergeCell ref="C14:F14"/>
    <mergeCell ref="C55:F55"/>
    <mergeCell ref="B5:C5"/>
    <mergeCell ref="E5:H5"/>
    <mergeCell ref="C17:F17"/>
    <mergeCell ref="C15:F15"/>
    <mergeCell ref="B16:H16"/>
    <mergeCell ref="C19:F19"/>
    <mergeCell ref="C24:F24"/>
    <mergeCell ref="C26:F26"/>
    <mergeCell ref="C28:F28"/>
    <mergeCell ref="C27:F27"/>
    <mergeCell ref="C43:F43"/>
    <mergeCell ref="C38:F38"/>
    <mergeCell ref="B39:H39"/>
    <mergeCell ref="C52:F52"/>
    <mergeCell ref="B6:H6"/>
    <mergeCell ref="B10:H10"/>
    <mergeCell ref="C11:F11"/>
    <mergeCell ref="C12:F12"/>
    <mergeCell ref="C40:F40"/>
    <mergeCell ref="C41:F41"/>
    <mergeCell ref="C42:F42"/>
    <mergeCell ref="C8:F8"/>
    <mergeCell ref="C9:F9"/>
    <mergeCell ref="C18:F18"/>
    <mergeCell ref="B30:H30"/>
    <mergeCell ref="C31:F31"/>
    <mergeCell ref="B21:H21"/>
    <mergeCell ref="B25:H25"/>
  </mergeCells>
  <phoneticPr fontId="1" type="noConversion"/>
  <pageMargins left="0.75" right="0.75" top="1" bottom="1" header="0.5" footer="0.5"/>
  <pageSetup scale="95" fitToHeight="3" orientation="portrait" r:id="rId1"/>
  <headerFooter alignWithMargins="0">
    <oddFooter>&amp;C&amp;A, Page &amp;P of &amp;N, &amp;D, &amp;T</oddFooter>
  </headerFooter>
  <rowBreaks count="1" manualBreakCount="1">
    <brk id="3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M13B Problem 02 setup + Data</vt:lpstr>
      <vt:lpstr>'M13B Problem 02 setup + Data'!Print_Area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Module 11 B Problem 2</dc:title>
  <dc:subject>ACT 6692</dc:subject>
  <dc:creator>Wendy Woodall</dc:creator>
  <cp:lastModifiedBy>Wendy</cp:lastModifiedBy>
  <cp:lastPrinted>2011-10-26T19:17:49Z</cp:lastPrinted>
  <dcterms:created xsi:type="dcterms:W3CDTF">2002-11-03T21:45:47Z</dcterms:created>
  <dcterms:modified xsi:type="dcterms:W3CDTF">2011-11-04T01:51:08Z</dcterms:modified>
</cp:coreProperties>
</file>