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9375" windowHeight="4965"/>
  </bookViews>
  <sheets>
    <sheet name="Worksheet" sheetId="1" r:id="rId1"/>
    <sheet name="Chart" sheetId="4" r:id="rId2"/>
  </sheets>
  <definedNames>
    <definedName name="__123Graph_A" hidden="1">Chart!$D$45:$D$49</definedName>
    <definedName name="__123Graph_AORIGINAL" hidden="1">Chart!$D$45:$D$49</definedName>
    <definedName name="__123Graph_ATICKLER" hidden="1">Chart!$D$55:$D$56</definedName>
    <definedName name="__123Graph_B" hidden="1">Chart!$E$45:$E$49</definedName>
    <definedName name="__123Graph_BORIGINAL" hidden="1">Chart!$E$45:$E$49</definedName>
    <definedName name="__123Graph_BTICKLER" hidden="1">Chart!$E$55:$E$56</definedName>
    <definedName name="__123Graph_X" hidden="1">Chart!$C$45:$C$49</definedName>
    <definedName name="__123Graph_XORIGINAL" hidden="1">Chart!$C$45:$C$49</definedName>
    <definedName name="__123Graph_XTICKLER" hidden="1">Chart!$C$55:$C$56</definedName>
  </definedNames>
  <calcPr calcId="125725"/>
</workbook>
</file>

<file path=xl/calcChain.xml><?xml version="1.0" encoding="utf-8"?>
<calcChain xmlns="http://schemas.openxmlformats.org/spreadsheetml/2006/main">
  <c r="B13" i="1"/>
  <c r="B16"/>
  <c r="B17"/>
  <c r="B19"/>
  <c r="B21"/>
  <c r="B29"/>
  <c r="B30"/>
  <c r="B32"/>
  <c r="B51"/>
  <c r="B52"/>
  <c r="B53"/>
  <c r="B49"/>
  <c r="B44"/>
  <c r="C13"/>
  <c r="C16"/>
  <c r="C17"/>
  <c r="C19"/>
  <c r="C21"/>
  <c r="C29"/>
  <c r="C30"/>
  <c r="C32"/>
  <c r="C51"/>
  <c r="C52"/>
  <c r="C44"/>
  <c r="C49"/>
  <c r="C53"/>
</calcChain>
</file>

<file path=xl/sharedStrings.xml><?xml version="1.0" encoding="utf-8"?>
<sst xmlns="http://schemas.openxmlformats.org/spreadsheetml/2006/main" count="77" uniqueCount="72">
  <si>
    <t>RATIOA</t>
  </si>
  <si>
    <t>Ratio Analysis</t>
  </si>
  <si>
    <t>Data Section</t>
  </si>
  <si>
    <t>Comparative Income Statement</t>
  </si>
  <si>
    <t>Net sales</t>
  </si>
  <si>
    <t>Cost of merchandise sold</t>
  </si>
  <si>
    <t>Gross profit</t>
  </si>
  <si>
    <t>Selling expenses</t>
  </si>
  <si>
    <t>General expenses</t>
  </si>
  <si>
    <t>Total operating expenses</t>
  </si>
  <si>
    <t>Operating income</t>
  </si>
  <si>
    <t>Other expenses (interest)</t>
  </si>
  <si>
    <t>Income before income tax</t>
  </si>
  <si>
    <t>Income tax</t>
  </si>
  <si>
    <t>Net income</t>
  </si>
  <si>
    <t>Comparative Retained Earnings Statement</t>
  </si>
  <si>
    <t>Retained earnings, January 1</t>
  </si>
  <si>
    <t>Net income for year</t>
  </si>
  <si>
    <t>Total</t>
  </si>
  <si>
    <t>Common stock dividends</t>
  </si>
  <si>
    <t>Retained earnings, December 31</t>
  </si>
  <si>
    <t>Comparative Balance Sheet</t>
  </si>
  <si>
    <t>Assets</t>
  </si>
  <si>
    <t>Cash</t>
  </si>
  <si>
    <t>Accounts receivable</t>
  </si>
  <si>
    <t>Merchandise inventory</t>
  </si>
  <si>
    <t>Prepaid expenses</t>
  </si>
  <si>
    <t>Plant assets (net)</t>
  </si>
  <si>
    <t>Total assets</t>
  </si>
  <si>
    <t>Liabilities &amp; Stockholders' Equity</t>
  </si>
  <si>
    <t>Accounts payable</t>
  </si>
  <si>
    <t>Bonds payable, 10% due 2010</t>
  </si>
  <si>
    <t>Total liabilities</t>
  </si>
  <si>
    <t>Common stock</t>
  </si>
  <si>
    <t>Retained earnings</t>
  </si>
  <si>
    <t>Total stockholders' equity</t>
  </si>
  <si>
    <t>Total liabilities &amp; stockholders' equity</t>
  </si>
  <si>
    <t>Answer Section</t>
  </si>
  <si>
    <t>Liquidity ratios:</t>
  </si>
  <si>
    <t xml:space="preserve">     Acid-test (quick) ratio</t>
  </si>
  <si>
    <t/>
  </si>
  <si>
    <t xml:space="preserve">     Current ratio</t>
  </si>
  <si>
    <t>Activity ratios:</t>
  </si>
  <si>
    <t xml:space="preserve">     Accounts receivable turnover</t>
  </si>
  <si>
    <t xml:space="preserve">     Inventory turnover</t>
  </si>
  <si>
    <t>Profitability ratios:</t>
  </si>
  <si>
    <t xml:space="preserve">     Gross profit ratio</t>
  </si>
  <si>
    <t xml:space="preserve">     Net income to sales</t>
  </si>
  <si>
    <t xml:space="preserve">     Rate earned on total assets</t>
  </si>
  <si>
    <t xml:space="preserve">     Rate earned on common stock equity</t>
  </si>
  <si>
    <t>Coverage ratios:</t>
  </si>
  <si>
    <t xml:space="preserve">     Debt to total assets</t>
  </si>
  <si>
    <t xml:space="preserve">     Times interest earned</t>
  </si>
  <si>
    <t>Chart</t>
  </si>
  <si>
    <t>Data Table</t>
  </si>
  <si>
    <t>ROA</t>
  </si>
  <si>
    <t>ROE</t>
  </si>
  <si>
    <t>Chart Tickler</t>
  </si>
  <si>
    <t>Acid-test ratio</t>
  </si>
  <si>
    <t>Current ratio</t>
  </si>
  <si>
    <t>Global Technology</t>
  </si>
  <si>
    <t>For Years Ended December 31, 2008 and 2007</t>
  </si>
  <si>
    <t>FORMULA1</t>
  </si>
  <si>
    <t>FORMULA2</t>
  </si>
  <si>
    <t>FORMULA3</t>
  </si>
  <si>
    <t>FORMULA4</t>
  </si>
  <si>
    <t>FORMULA5</t>
  </si>
  <si>
    <t>FORMULA6</t>
  </si>
  <si>
    <t>FORMULA7</t>
  </si>
  <si>
    <t>FORMULA8</t>
  </si>
  <si>
    <t>FORMULA9</t>
  </si>
  <si>
    <t>FORMULA10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</si>
</sst>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0.00_)"/>
  </numFmts>
  <fonts count="9">
    <font>
      <sz val="12"/>
      <name val="Arial MT"/>
    </font>
    <font>
      <b/>
      <i/>
      <sz val="12"/>
      <color indexed="26"/>
      <name val="Arial MT"/>
      <family val="2"/>
    </font>
    <font>
      <sz val="12"/>
      <color indexed="26"/>
      <name val="Arial MT"/>
      <family val="2"/>
    </font>
    <font>
      <i/>
      <sz val="12"/>
      <color indexed="26"/>
      <name val="Arial MT"/>
      <family val="2"/>
    </font>
    <font>
      <b/>
      <sz val="12"/>
      <color indexed="8"/>
      <name val="Arial MT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2"/>
      <color indexed="9"/>
      <name val="Arial MT"/>
    </font>
    <font>
      <sz val="8"/>
      <name val="Arial MT"/>
    </font>
  </fonts>
  <fills count="5">
    <fill>
      <patternFill patternType="none"/>
    </fill>
    <fill>
      <patternFill patternType="gray125"/>
    </fill>
    <fill>
      <patternFill patternType="solid">
        <fgColor indexed="59"/>
        <bgColor indexed="59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Continuous"/>
    </xf>
    <xf numFmtId="0" fontId="2" fillId="2" borderId="7" xfId="0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4" fillId="3" borderId="0" xfId="0" applyNumberFormat="1" applyFont="1" applyFill="1" applyProtection="1">
      <protection locked="0"/>
    </xf>
    <xf numFmtId="10" fontId="4" fillId="3" borderId="0" xfId="0" applyNumberFormat="1" applyFont="1" applyFill="1" applyProtection="1">
      <protection locked="0"/>
    </xf>
    <xf numFmtId="0" fontId="0" fillId="0" borderId="5" xfId="0" applyBorder="1"/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0" borderId="0" xfId="0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5" fillId="0" borderId="5" xfId="0" applyFont="1" applyBorder="1" applyAlignment="1" applyProtection="1">
      <alignment horizontal="centerContinuous"/>
      <protection locked="0"/>
    </xf>
    <xf numFmtId="5" fontId="5" fillId="0" borderId="0" xfId="0" applyNumberFormat="1" applyFont="1" applyProtection="1">
      <protection locked="0"/>
    </xf>
    <xf numFmtId="37" fontId="5" fillId="0" borderId="5" xfId="0" applyNumberFormat="1" applyFont="1" applyBorder="1" applyProtection="1">
      <protection locked="0"/>
    </xf>
    <xf numFmtId="5" fontId="6" fillId="0" borderId="5" xfId="0" applyNumberFormat="1" applyFont="1" applyBorder="1" applyProtection="1"/>
    <xf numFmtId="5" fontId="6" fillId="0" borderId="0" xfId="0" applyNumberFormat="1" applyFont="1" applyProtection="1"/>
    <xf numFmtId="5" fontId="6" fillId="0" borderId="10" xfId="0" applyNumberFormat="1" applyFont="1" applyBorder="1" applyProtection="1"/>
    <xf numFmtId="0" fontId="6" fillId="0" borderId="0" xfId="0" applyFont="1"/>
    <xf numFmtId="0" fontId="6" fillId="0" borderId="0" xfId="0" applyFont="1" applyAlignment="1">
      <alignment horizontal="centerContinuous"/>
    </xf>
    <xf numFmtId="0" fontId="6" fillId="0" borderId="5" xfId="0" applyFont="1" applyBorder="1" applyAlignment="1">
      <alignment horizontal="centerContinuous"/>
    </xf>
    <xf numFmtId="37" fontId="6" fillId="0" borderId="5" xfId="0" applyNumberFormat="1" applyFont="1" applyBorder="1" applyProtection="1"/>
    <xf numFmtId="37" fontId="5" fillId="0" borderId="0" xfId="0" applyNumberFormat="1" applyFont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0" xfId="0" quotePrefix="1" applyAlignment="1">
      <alignment horizontal="left"/>
    </xf>
    <xf numFmtId="0" fontId="7" fillId="4" borderId="1" xfId="0" applyFont="1" applyFill="1" applyBorder="1" applyAlignment="1">
      <alignment horizontal="centerContinuous"/>
    </xf>
    <xf numFmtId="0" fontId="7" fillId="4" borderId="2" xfId="0" applyFont="1" applyFill="1" applyBorder="1" applyAlignment="1">
      <alignment horizontal="centerContinuous"/>
    </xf>
    <xf numFmtId="0" fontId="7" fillId="4" borderId="3" xfId="0" applyFont="1" applyFill="1" applyBorder="1" applyAlignment="1">
      <alignment horizontal="centerContinuous"/>
    </xf>
    <xf numFmtId="0" fontId="7" fillId="4" borderId="4" xfId="0" applyFont="1" applyFill="1" applyBorder="1" applyAlignment="1">
      <alignment horizontal="centerContinuous"/>
    </xf>
    <xf numFmtId="0" fontId="7" fillId="4" borderId="5" xfId="0" applyFont="1" applyFill="1" applyBorder="1" applyAlignment="1">
      <alignment horizontal="centerContinuous"/>
    </xf>
    <xf numFmtId="0" fontId="7" fillId="4" borderId="6" xfId="0" applyFont="1" applyFill="1" applyBorder="1" applyAlignment="1">
      <alignment horizontal="centerContinuous"/>
    </xf>
    <xf numFmtId="0" fontId="7" fillId="4" borderId="7" xfId="0" applyFont="1" applyFill="1" applyBorder="1"/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right"/>
    </xf>
    <xf numFmtId="0" fontId="7" fillId="4" borderId="8" xfId="0" applyFont="1" applyFill="1" applyBorder="1"/>
    <xf numFmtId="0" fontId="7" fillId="4" borderId="11" xfId="0" applyFont="1" applyFill="1" applyBorder="1" applyAlignment="1">
      <alignment horizontal="right"/>
    </xf>
    <xf numFmtId="0" fontId="7" fillId="4" borderId="11" xfId="0" applyFont="1" applyFill="1" applyBorder="1"/>
    <xf numFmtId="0" fontId="7" fillId="4" borderId="9" xfId="0" applyFont="1" applyFill="1" applyBorder="1" applyAlignment="1">
      <alignment horizontal="right"/>
    </xf>
    <xf numFmtId="0" fontId="7" fillId="4" borderId="9" xfId="0" applyFont="1" applyFill="1" applyBorder="1"/>
    <xf numFmtId="164" fontId="4" fillId="3" borderId="0" xfId="0" quotePrefix="1" applyNumberFormat="1" applyFont="1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t>RATES OF RETURN
 2005-2009</a:t>
            </a:r>
          </a:p>
        </c:rich>
      </c:tx>
      <c:layout>
        <c:manualLayout>
          <c:xMode val="edge"/>
          <c:yMode val="edge"/>
          <c:x val="0.26036048150527674"/>
          <c:y val="3.3563834371449844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9.9993520712684761E-2"/>
          <c:y val="0.25630595251722854"/>
          <c:w val="0.87164163338227085"/>
          <c:h val="0.52481695039242027"/>
        </c:manualLayout>
      </c:layout>
      <c:lineChart>
        <c:grouping val="standard"/>
        <c:ser>
          <c:idx val="0"/>
          <c:order val="0"/>
          <c:tx>
            <c:v>Return on Assets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Chart!$C$45:$C$49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Chart!$D$45:$D$49</c:f>
              <c:numCache>
                <c:formatCode>General</c:formatCode>
                <c:ptCount val="5"/>
                <c:pt idx="0">
                  <c:v>0.14699999999999999</c:v>
                </c:pt>
                <c:pt idx="1">
                  <c:v>0.14000000000000001</c:v>
                </c:pt>
                <c:pt idx="2">
                  <c:v>0.13800000000000001</c:v>
                </c:pt>
                <c:pt idx="3">
                  <c:v>0.1196</c:v>
                </c:pt>
                <c:pt idx="4">
                  <c:v>9.9500000000000005E-2</c:v>
                </c:pt>
              </c:numCache>
            </c:numRef>
          </c:val>
        </c:ser>
        <c:ser>
          <c:idx val="1"/>
          <c:order val="1"/>
          <c:tx>
            <c:v>Return on Equity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Chart!$C$45:$C$49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Chart!$E$45:$E$49</c:f>
              <c:numCache>
                <c:formatCode>General</c:formatCode>
                <c:ptCount val="5"/>
                <c:pt idx="0">
                  <c:v>0.10200000000000001</c:v>
                </c:pt>
                <c:pt idx="1">
                  <c:v>0.112</c:v>
                </c:pt>
                <c:pt idx="2">
                  <c:v>0.122</c:v>
                </c:pt>
                <c:pt idx="3">
                  <c:v>0.13700000000000001</c:v>
                </c:pt>
                <c:pt idx="4">
                  <c:v>0.1139</c:v>
                </c:pt>
              </c:numCache>
            </c:numRef>
          </c:val>
        </c:ser>
        <c:marker val="1"/>
        <c:axId val="75061888"/>
        <c:axId val="75068160"/>
      </c:lineChart>
      <c:catAx>
        <c:axId val="75061888"/>
        <c:scaling>
          <c:orientation val="minMax"/>
        </c:scaling>
        <c:axPos val="b"/>
        <c:numFmt formatCode="General" sourceLinked="1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75068160"/>
        <c:crosses val="autoZero"/>
        <c:lblAlgn val="ctr"/>
        <c:lblOffset val="100"/>
        <c:tickLblSkip val="1"/>
        <c:tickMarkSkip val="1"/>
      </c:catAx>
      <c:valAx>
        <c:axId val="75068160"/>
        <c:scaling>
          <c:orientation val="minMax"/>
        </c:scaling>
        <c:axPos val="l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%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750618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0753375467535248"/>
          <c:y val="0.9031732675206644"/>
          <c:w val="0.82636166684098078"/>
          <c:h val="0.97640365103615778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dispBlanksAs val="gap"/>
  </c:chart>
  <c:spPr>
    <a:solidFill>
      <a:srgbClr val="C0C0C0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7</xdr:col>
      <xdr:colOff>0</xdr:colOff>
      <xdr:row>17</xdr:row>
      <xdr:rowOff>152400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71"/>
  <sheetViews>
    <sheetView tabSelected="1" zoomScale="87" workbookViewId="0">
      <selection activeCell="H65" sqref="H65"/>
    </sheetView>
  </sheetViews>
  <sheetFormatPr defaultColWidth="9.77734375" defaultRowHeight="15"/>
  <cols>
    <col min="1" max="1" width="42.77734375" customWidth="1"/>
    <col min="2" max="3" width="14.77734375" customWidth="1"/>
  </cols>
  <sheetData>
    <row r="1" spans="1:3">
      <c r="A1" s="40"/>
    </row>
    <row r="2" spans="1:3">
      <c r="A2" s="1" t="s">
        <v>0</v>
      </c>
      <c r="B2" s="2"/>
      <c r="C2" s="3"/>
    </row>
    <row r="3" spans="1:3">
      <c r="A3" s="4" t="s">
        <v>1</v>
      </c>
      <c r="B3" s="5"/>
      <c r="C3" s="6"/>
    </row>
    <row r="5" spans="1:3">
      <c r="A5" s="7" t="s">
        <v>2</v>
      </c>
    </row>
    <row r="7" spans="1:3">
      <c r="A7" s="8" t="s">
        <v>60</v>
      </c>
      <c r="B7" s="8"/>
      <c r="C7" s="8"/>
    </row>
    <row r="8" spans="1:3">
      <c r="A8" s="8" t="s">
        <v>3</v>
      </c>
      <c r="B8" s="8"/>
      <c r="C8" s="8"/>
    </row>
    <row r="9" spans="1:3">
      <c r="A9" s="28" t="s">
        <v>61</v>
      </c>
      <c r="B9" s="9"/>
      <c r="C9" s="9"/>
    </row>
    <row r="10" spans="1:3">
      <c r="B10" s="39">
        <v>2008</v>
      </c>
      <c r="C10" s="39">
        <v>2007</v>
      </c>
    </row>
    <row r="11" spans="1:3">
      <c r="A11" t="s">
        <v>4</v>
      </c>
      <c r="B11" s="29">
        <v>3516075</v>
      </c>
      <c r="C11" s="29">
        <v>3300330</v>
      </c>
    </row>
    <row r="12" spans="1:3">
      <c r="A12" t="s">
        <v>5</v>
      </c>
      <c r="B12" s="30">
        <v>2820000</v>
      </c>
      <c r="C12" s="30">
        <v>2550000</v>
      </c>
    </row>
    <row r="13" spans="1:3">
      <c r="A13" t="s">
        <v>6</v>
      </c>
      <c r="B13" s="31">
        <f>(B11-B12)</f>
        <v>696075</v>
      </c>
      <c r="C13" s="31">
        <f>(C11-C12)</f>
        <v>750330</v>
      </c>
    </row>
    <row r="14" spans="1:3">
      <c r="A14" t="s">
        <v>7</v>
      </c>
      <c r="B14" s="29">
        <v>123000</v>
      </c>
      <c r="C14" s="29">
        <v>127500</v>
      </c>
    </row>
    <row r="15" spans="1:3">
      <c r="A15" t="s">
        <v>8</v>
      </c>
      <c r="B15" s="30">
        <v>81660</v>
      </c>
      <c r="C15" s="30">
        <v>88500</v>
      </c>
    </row>
    <row r="16" spans="1:3">
      <c r="A16" t="s">
        <v>9</v>
      </c>
      <c r="B16" s="31">
        <f>(B14+B15)</f>
        <v>204660</v>
      </c>
      <c r="C16" s="31">
        <f>(C14+C15)</f>
        <v>216000</v>
      </c>
    </row>
    <row r="17" spans="1:3">
      <c r="A17" t="s">
        <v>10</v>
      </c>
      <c r="B17" s="32">
        <f>(B13-B16)</f>
        <v>491415</v>
      </c>
      <c r="C17" s="32">
        <f>(C13-C16)</f>
        <v>534330</v>
      </c>
    </row>
    <row r="18" spans="1:3">
      <c r="A18" t="s">
        <v>11</v>
      </c>
      <c r="B18" s="30">
        <v>36000</v>
      </c>
      <c r="C18" s="30">
        <v>19500</v>
      </c>
    </row>
    <row r="19" spans="1:3">
      <c r="A19" t="s">
        <v>12</v>
      </c>
      <c r="B19" s="32">
        <f>(B17-B18)</f>
        <v>455415</v>
      </c>
      <c r="C19" s="32">
        <f>(C17-C18)</f>
        <v>514830</v>
      </c>
    </row>
    <row r="20" spans="1:3">
      <c r="A20" t="s">
        <v>13</v>
      </c>
      <c r="B20" s="30">
        <v>164400</v>
      </c>
      <c r="C20" s="30">
        <v>220905</v>
      </c>
    </row>
    <row r="21" spans="1:3" ht="15.75" thickBot="1">
      <c r="A21" t="s">
        <v>14</v>
      </c>
      <c r="B21" s="33">
        <f>(B19-B20)</f>
        <v>291015</v>
      </c>
      <c r="C21" s="33">
        <f>(C19-C20)</f>
        <v>293925</v>
      </c>
    </row>
    <row r="22" spans="1:3" ht="15.75" thickTop="1">
      <c r="B22" s="32"/>
      <c r="C22" s="32"/>
    </row>
    <row r="23" spans="1:3">
      <c r="B23" s="34"/>
      <c r="C23" s="34"/>
    </row>
    <row r="24" spans="1:3">
      <c r="A24" s="8" t="s">
        <v>60</v>
      </c>
      <c r="B24" s="35"/>
      <c r="C24" s="35"/>
    </row>
    <row r="25" spans="1:3">
      <c r="A25" s="8" t="s">
        <v>15</v>
      </c>
      <c r="B25" s="35"/>
      <c r="C25" s="35"/>
    </row>
    <row r="26" spans="1:3">
      <c r="A26" s="28" t="s">
        <v>61</v>
      </c>
      <c r="B26" s="36"/>
      <c r="C26" s="36"/>
    </row>
    <row r="27" spans="1:3">
      <c r="A27" s="10"/>
      <c r="B27" s="39">
        <v>2008</v>
      </c>
      <c r="C27" s="39">
        <v>2007</v>
      </c>
    </row>
    <row r="28" spans="1:3">
      <c r="A28" s="40" t="s">
        <v>16</v>
      </c>
      <c r="B28" s="29">
        <v>1420095</v>
      </c>
      <c r="C28" s="29">
        <v>1186170</v>
      </c>
    </row>
    <row r="29" spans="1:3">
      <c r="A29" t="s">
        <v>17</v>
      </c>
      <c r="B29" s="37">
        <f>B21</f>
        <v>291015</v>
      </c>
      <c r="C29" s="37">
        <f>C21</f>
        <v>293925</v>
      </c>
    </row>
    <row r="30" spans="1:3">
      <c r="A30" t="s">
        <v>18</v>
      </c>
      <c r="B30" s="32">
        <f>(B28+B29)</f>
        <v>1711110</v>
      </c>
      <c r="C30" s="32">
        <f>(C28+C29)</f>
        <v>1480095</v>
      </c>
    </row>
    <row r="31" spans="1:3">
      <c r="A31" t="s">
        <v>19</v>
      </c>
      <c r="B31" s="30">
        <v>82500</v>
      </c>
      <c r="C31" s="30">
        <v>60000</v>
      </c>
    </row>
    <row r="32" spans="1:3" ht="15.75" thickBot="1">
      <c r="A32" s="40" t="s">
        <v>20</v>
      </c>
      <c r="B32" s="33">
        <f>(B30-B31)</f>
        <v>1628610</v>
      </c>
      <c r="C32" s="33">
        <f>(C30-C31)</f>
        <v>1420095</v>
      </c>
    </row>
    <row r="33" spans="1:3" ht="15.75" thickTop="1">
      <c r="B33" s="32"/>
      <c r="C33" s="32"/>
    </row>
    <row r="34" spans="1:3">
      <c r="B34" s="34"/>
      <c r="C34" s="34"/>
    </row>
    <row r="35" spans="1:3">
      <c r="A35" s="8" t="s">
        <v>60</v>
      </c>
      <c r="B35" s="35"/>
      <c r="C35" s="35"/>
    </row>
    <row r="36" spans="1:3">
      <c r="A36" s="8" t="s">
        <v>21</v>
      </c>
      <c r="B36" s="35"/>
      <c r="C36" s="35"/>
    </row>
    <row r="37" spans="1:3">
      <c r="A37" s="28" t="s">
        <v>61</v>
      </c>
      <c r="B37" s="36"/>
      <c r="C37" s="36"/>
    </row>
    <row r="38" spans="1:3">
      <c r="A38" s="11" t="s">
        <v>22</v>
      </c>
      <c r="B38" s="39">
        <v>2008</v>
      </c>
      <c r="C38" s="39">
        <v>2007</v>
      </c>
    </row>
    <row r="39" spans="1:3">
      <c r="A39" t="s">
        <v>23</v>
      </c>
      <c r="B39" s="29">
        <v>34830</v>
      </c>
      <c r="C39" s="29">
        <v>63000</v>
      </c>
    </row>
    <row r="40" spans="1:3">
      <c r="A40" t="s">
        <v>24</v>
      </c>
      <c r="B40" s="38">
        <v>232500</v>
      </c>
      <c r="C40" s="38">
        <v>298575</v>
      </c>
    </row>
    <row r="41" spans="1:3">
      <c r="A41" t="s">
        <v>25</v>
      </c>
      <c r="B41" s="38">
        <v>825480</v>
      </c>
      <c r="C41" s="38">
        <v>637500</v>
      </c>
    </row>
    <row r="42" spans="1:3">
      <c r="A42" t="s">
        <v>26</v>
      </c>
      <c r="B42" s="38">
        <v>22500</v>
      </c>
      <c r="C42" s="38">
        <v>25500</v>
      </c>
    </row>
    <row r="43" spans="1:3">
      <c r="A43" t="s">
        <v>27</v>
      </c>
      <c r="B43" s="30">
        <v>1800000</v>
      </c>
      <c r="C43" s="30">
        <v>1530000</v>
      </c>
    </row>
    <row r="44" spans="1:3" ht="15.75" thickBot="1">
      <c r="A44" t="s">
        <v>28</v>
      </c>
      <c r="B44" s="33">
        <f>SUM(B39:B43)</f>
        <v>2915310</v>
      </c>
      <c r="C44" s="33">
        <f>SUM(C39:C43)</f>
        <v>2554575</v>
      </c>
    </row>
    <row r="45" spans="1:3" ht="15.75" thickTop="1">
      <c r="B45" s="34"/>
      <c r="C45" s="34"/>
    </row>
    <row r="46" spans="1:3">
      <c r="A46" s="11" t="s">
        <v>29</v>
      </c>
      <c r="B46" s="34"/>
      <c r="C46" s="34"/>
    </row>
    <row r="47" spans="1:3">
      <c r="A47" t="s">
        <v>30</v>
      </c>
      <c r="B47" s="29">
        <v>326400</v>
      </c>
      <c r="C47" s="29">
        <v>339180</v>
      </c>
    </row>
    <row r="48" spans="1:3">
      <c r="A48" s="40" t="s">
        <v>31</v>
      </c>
      <c r="B48" s="30">
        <v>360000</v>
      </c>
      <c r="C48" s="30">
        <v>195000</v>
      </c>
    </row>
    <row r="49" spans="1:3">
      <c r="A49" t="s">
        <v>32</v>
      </c>
      <c r="B49" s="31">
        <f>(B47+B48)</f>
        <v>686400</v>
      </c>
      <c r="C49" s="31">
        <f>(C47+C48)</f>
        <v>534180</v>
      </c>
    </row>
    <row r="50" spans="1:3">
      <c r="A50" t="s">
        <v>33</v>
      </c>
      <c r="B50" s="29">
        <v>600300</v>
      </c>
      <c r="C50" s="29">
        <v>600300</v>
      </c>
    </row>
    <row r="51" spans="1:3">
      <c r="A51" t="s">
        <v>34</v>
      </c>
      <c r="B51" s="37">
        <f>B32</f>
        <v>1628610</v>
      </c>
      <c r="C51" s="37">
        <f>C32</f>
        <v>1420095</v>
      </c>
    </row>
    <row r="52" spans="1:3">
      <c r="A52" t="s">
        <v>35</v>
      </c>
      <c r="B52" s="31">
        <f>(B50+B51)</f>
        <v>2228910</v>
      </c>
      <c r="C52" s="31">
        <f>(C50+C51)</f>
        <v>2020395</v>
      </c>
    </row>
    <row r="53" spans="1:3" ht="15.75" thickBot="1">
      <c r="A53" t="s">
        <v>36</v>
      </c>
      <c r="B53" s="33">
        <f>(B49+B52)</f>
        <v>2915310</v>
      </c>
      <c r="C53" s="33">
        <f>(C49+C52)</f>
        <v>2554575</v>
      </c>
    </row>
    <row r="54" spans="1:3" ht="15.75" thickTop="1"/>
    <row r="55" spans="1:3">
      <c r="A55" s="7" t="s">
        <v>37</v>
      </c>
    </row>
    <row r="57" spans="1:3">
      <c r="A57" t="s">
        <v>38</v>
      </c>
    </row>
    <row r="58" spans="1:3" ht="15.75">
      <c r="A58" t="s">
        <v>39</v>
      </c>
      <c r="B58" s="25" t="s">
        <v>40</v>
      </c>
      <c r="C58" s="12" t="s">
        <v>62</v>
      </c>
    </row>
    <row r="59" spans="1:3" ht="15.75">
      <c r="A59" t="s">
        <v>41</v>
      </c>
      <c r="C59" s="12" t="s">
        <v>63</v>
      </c>
    </row>
    <row r="60" spans="1:3">
      <c r="A60" t="s">
        <v>42</v>
      </c>
    </row>
    <row r="61" spans="1:3" ht="15.75">
      <c r="A61" t="s">
        <v>43</v>
      </c>
      <c r="C61" s="55" t="s">
        <v>64</v>
      </c>
    </row>
    <row r="62" spans="1:3" ht="15.75">
      <c r="A62" t="s">
        <v>44</v>
      </c>
      <c r="C62" s="12" t="s">
        <v>65</v>
      </c>
    </row>
    <row r="63" spans="1:3">
      <c r="A63" t="s">
        <v>45</v>
      </c>
    </row>
    <row r="64" spans="1:3" ht="15.75">
      <c r="A64" t="s">
        <v>46</v>
      </c>
      <c r="C64" s="13" t="s">
        <v>66</v>
      </c>
    </row>
    <row r="65" spans="1:3" ht="15.75">
      <c r="A65" t="s">
        <v>47</v>
      </c>
      <c r="C65" s="13" t="s">
        <v>67</v>
      </c>
    </row>
    <row r="66" spans="1:3" ht="15.75">
      <c r="A66" t="s">
        <v>48</v>
      </c>
      <c r="C66" s="13" t="s">
        <v>68</v>
      </c>
    </row>
    <row r="67" spans="1:3" ht="15.75">
      <c r="A67" t="s">
        <v>49</v>
      </c>
      <c r="C67" s="13" t="s">
        <v>69</v>
      </c>
    </row>
    <row r="68" spans="1:3">
      <c r="A68" t="s">
        <v>50</v>
      </c>
    </row>
    <row r="69" spans="1:3" ht="15.75">
      <c r="A69" t="s">
        <v>51</v>
      </c>
      <c r="C69" s="12" t="s">
        <v>70</v>
      </c>
    </row>
    <row r="70" spans="1:3" ht="15.75">
      <c r="A70" t="s">
        <v>52</v>
      </c>
      <c r="C70" s="12" t="s">
        <v>71</v>
      </c>
    </row>
    <row r="71" spans="1:3">
      <c r="A71" s="14"/>
      <c r="B71" s="14"/>
      <c r="C71" s="14"/>
    </row>
  </sheetData>
  <sheetProtection sheet="1" objects="1" scenarios="1"/>
  <phoneticPr fontId="8" type="noConversion"/>
  <printOptions headings="1"/>
  <pageMargins left="0.5" right="0.5" top="0.5" bottom="0.5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C42:E56"/>
  <sheetViews>
    <sheetView zoomScale="87" workbookViewId="0"/>
  </sheetViews>
  <sheetFormatPr defaultColWidth="9.77734375" defaultRowHeight="15"/>
  <sheetData>
    <row r="42" spans="3:5">
      <c r="C42" s="41" t="s">
        <v>53</v>
      </c>
      <c r="D42" s="42"/>
      <c r="E42" s="43"/>
    </row>
    <row r="43" spans="3:5">
      <c r="C43" s="44" t="s">
        <v>54</v>
      </c>
      <c r="D43" s="45"/>
      <c r="E43" s="46"/>
    </row>
    <row r="44" spans="3:5">
      <c r="C44" s="47"/>
      <c r="D44" s="48" t="s">
        <v>55</v>
      </c>
      <c r="E44" s="48" t="s">
        <v>56</v>
      </c>
    </row>
    <row r="45" spans="3:5">
      <c r="C45" s="49">
        <v>2005</v>
      </c>
      <c r="D45" s="50">
        <v>0.14699999999999999</v>
      </c>
      <c r="E45" s="50">
        <v>0.10200000000000001</v>
      </c>
    </row>
    <row r="46" spans="3:5">
      <c r="C46" s="51">
        <v>2006</v>
      </c>
      <c r="D46" s="52">
        <v>0.14000000000000001</v>
      </c>
      <c r="E46" s="52">
        <v>0.112</v>
      </c>
    </row>
    <row r="47" spans="3:5">
      <c r="C47" s="51">
        <v>2007</v>
      </c>
      <c r="D47" s="52">
        <v>0.13800000000000001</v>
      </c>
      <c r="E47" s="52">
        <v>0.122</v>
      </c>
    </row>
    <row r="48" spans="3:5">
      <c r="C48" s="51">
        <v>2008</v>
      </c>
      <c r="D48" s="52">
        <v>0.1196</v>
      </c>
      <c r="E48" s="52">
        <v>0.13700000000000001</v>
      </c>
    </row>
    <row r="49" spans="3:5">
      <c r="C49" s="53">
        <v>2009</v>
      </c>
      <c r="D49" s="54">
        <v>9.9500000000000005E-2</v>
      </c>
      <c r="E49" s="54">
        <v>0.1139</v>
      </c>
    </row>
    <row r="52" spans="3:5">
      <c r="C52" s="15" t="s">
        <v>57</v>
      </c>
      <c r="D52" s="16"/>
      <c r="E52" s="17"/>
    </row>
    <row r="53" spans="3:5">
      <c r="C53" s="18" t="s">
        <v>54</v>
      </c>
      <c r="D53" s="19"/>
      <c r="E53" s="20"/>
    </row>
    <row r="54" spans="3:5">
      <c r="C54" s="21"/>
      <c r="D54" s="22">
        <v>2008</v>
      </c>
      <c r="E54" s="22">
        <v>2009</v>
      </c>
    </row>
    <row r="55" spans="3:5">
      <c r="C55" s="26" t="s">
        <v>58</v>
      </c>
      <c r="D55" s="23"/>
      <c r="E55" s="23"/>
    </row>
    <row r="56" spans="3:5">
      <c r="C56" s="27" t="s">
        <v>59</v>
      </c>
      <c r="D56" s="24"/>
      <c r="E56" s="24"/>
    </row>
  </sheetData>
  <sheetProtection sheet="1" objects="1" scenarios="1"/>
  <phoneticPr fontId="8" type="noConversion"/>
  <pageMargins left="0.5" right="0.5" top="0.5" bottom="0.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Chart</vt:lpstr>
    </vt:vector>
  </TitlesOfParts>
  <Company>CPA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GNSmith</dc:creator>
  <cp:lastModifiedBy>User</cp:lastModifiedBy>
  <dcterms:created xsi:type="dcterms:W3CDTF">1998-11-16T05:19:16Z</dcterms:created>
  <dcterms:modified xsi:type="dcterms:W3CDTF">2011-08-27T17:28:14Z</dcterms:modified>
</cp:coreProperties>
</file>