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20235" windowHeight="9345" activeTab="1"/>
  </bookViews>
  <sheets>
    <sheet name="READ FIRST" sheetId="2" r:id="rId1"/>
    <sheet name="P21-41" sheetId="1" r:id="rId2"/>
    <sheet name="Sheet3" sheetId="3" r:id="rId3"/>
  </sheets>
  <calcPr calcId="144525"/>
</workbook>
</file>

<file path=xl/calcChain.xml><?xml version="1.0" encoding="utf-8"?>
<calcChain xmlns="http://schemas.openxmlformats.org/spreadsheetml/2006/main">
  <c r="K85" i="1"/>
  <c r="J83"/>
  <c r="J19"/>
  <c r="J16"/>
  <c r="G109"/>
  <c r="G86"/>
  <c r="J85"/>
  <c r="I85"/>
  <c r="H85"/>
  <c r="G85"/>
  <c r="K83"/>
  <c r="I83"/>
  <c r="H83"/>
  <c r="G83"/>
  <c r="G80"/>
  <c r="G74"/>
  <c r="G71"/>
  <c r="K31"/>
  <c r="G31"/>
  <c r="K29"/>
  <c r="J29"/>
  <c r="K19"/>
  <c r="G19"/>
  <c r="K17"/>
  <c r="J17"/>
  <c r="J9"/>
  <c r="J8"/>
  <c r="O42"/>
  <c r="O39"/>
  <c r="N34"/>
  <c r="N28"/>
  <c r="Q22"/>
  <c r="Q23"/>
  <c r="Q21"/>
  <c r="I17" l="1"/>
  <c r="I8"/>
  <c r="I9"/>
  <c r="H106"/>
  <c r="I106"/>
  <c r="J106"/>
  <c r="H8"/>
  <c r="H84"/>
  <c r="H9"/>
  <c r="J18"/>
  <c r="G8"/>
  <c r="G84"/>
  <c r="J84"/>
  <c r="I84"/>
  <c r="J101"/>
  <c r="Q24"/>
  <c r="K8" l="1"/>
  <c r="K84"/>
  <c r="I101"/>
  <c r="H101"/>
  <c r="K71"/>
  <c r="I107"/>
  <c r="I105"/>
  <c r="G107"/>
  <c r="G105"/>
  <c r="J20"/>
  <c r="J63"/>
  <c r="H63"/>
  <c r="I61"/>
  <c r="I57"/>
  <c r="I19"/>
  <c r="H17"/>
  <c r="G101"/>
  <c r="G49"/>
  <c r="I49"/>
  <c r="H49"/>
  <c r="J49"/>
  <c r="H16"/>
  <c r="K61"/>
  <c r="K57"/>
  <c r="J61"/>
  <c r="J57"/>
  <c r="G61"/>
  <c r="G57"/>
  <c r="K9"/>
  <c r="G9"/>
  <c r="H19"/>
  <c r="G17"/>
  <c r="K106"/>
  <c r="G106"/>
  <c r="K16"/>
  <c r="I16"/>
  <c r="G16"/>
  <c r="H105"/>
  <c r="H107"/>
  <c r="J105"/>
  <c r="J107"/>
  <c r="H61"/>
  <c r="H57"/>
  <c r="G63"/>
  <c r="I63"/>
  <c r="K101" l="1"/>
  <c r="K58"/>
  <c r="J28"/>
  <c r="J30"/>
  <c r="K63"/>
  <c r="I18"/>
  <c r="I102"/>
  <c r="I100"/>
  <c r="H18"/>
  <c r="K49"/>
  <c r="J74"/>
  <c r="I58"/>
  <c r="G100"/>
  <c r="G102"/>
  <c r="G18"/>
  <c r="K18"/>
  <c r="G58"/>
  <c r="J58"/>
  <c r="H100"/>
  <c r="H102"/>
  <c r="I29"/>
  <c r="I74"/>
  <c r="H58"/>
  <c r="J102"/>
  <c r="J100"/>
  <c r="K102"/>
  <c r="K100"/>
  <c r="J47"/>
  <c r="J40"/>
  <c r="K107"/>
  <c r="K105"/>
  <c r="J82" l="1"/>
  <c r="J81"/>
  <c r="J46"/>
  <c r="J43"/>
  <c r="H98"/>
  <c r="J42"/>
  <c r="H75"/>
  <c r="H73"/>
  <c r="G98"/>
  <c r="G20"/>
  <c r="I60"/>
  <c r="H60"/>
  <c r="J31"/>
  <c r="J75"/>
  <c r="J73"/>
  <c r="G73"/>
  <c r="I98"/>
  <c r="K73"/>
  <c r="J60"/>
  <c r="G60"/>
  <c r="K20"/>
  <c r="K60"/>
  <c r="J98"/>
  <c r="H74"/>
  <c r="K74"/>
  <c r="I75"/>
  <c r="I73"/>
  <c r="H20"/>
  <c r="I20"/>
  <c r="K98"/>
  <c r="H47" l="1"/>
  <c r="H40"/>
  <c r="K103"/>
  <c r="K28"/>
  <c r="G62"/>
  <c r="G64"/>
  <c r="G75"/>
  <c r="J32"/>
  <c r="I62"/>
  <c r="I64"/>
  <c r="J103"/>
  <c r="K47"/>
  <c r="K40"/>
  <c r="I103"/>
  <c r="G103"/>
  <c r="J45"/>
  <c r="J62"/>
  <c r="J64"/>
  <c r="H62"/>
  <c r="H64"/>
  <c r="G47"/>
  <c r="G40"/>
  <c r="I47"/>
  <c r="I40"/>
  <c r="H31"/>
  <c r="G29"/>
  <c r="I28"/>
  <c r="I31"/>
  <c r="H29"/>
  <c r="H28"/>
  <c r="K62"/>
  <c r="K64"/>
  <c r="G28"/>
  <c r="H103"/>
  <c r="G30" l="1"/>
  <c r="H30"/>
  <c r="I30"/>
  <c r="I42"/>
  <c r="G81"/>
  <c r="G46"/>
  <c r="G82"/>
  <c r="G43"/>
  <c r="J48"/>
  <c r="J50"/>
  <c r="K46"/>
  <c r="K82"/>
  <c r="K81"/>
  <c r="K43"/>
  <c r="G42"/>
  <c r="G110"/>
  <c r="G108"/>
  <c r="J33"/>
  <c r="J79"/>
  <c r="K75"/>
  <c r="K76"/>
  <c r="K30"/>
  <c r="H81"/>
  <c r="H46"/>
  <c r="H82"/>
  <c r="H43"/>
  <c r="I82"/>
  <c r="I81"/>
  <c r="I46"/>
  <c r="I43"/>
  <c r="K42"/>
  <c r="J108"/>
  <c r="K108"/>
  <c r="H42"/>
  <c r="H108"/>
  <c r="I108"/>
  <c r="G76"/>
  <c r="H32" l="1"/>
  <c r="H45"/>
  <c r="K32"/>
  <c r="G45"/>
  <c r="I45"/>
  <c r="I32"/>
  <c r="K45"/>
  <c r="G32"/>
  <c r="G33" l="1"/>
  <c r="I33"/>
  <c r="J80"/>
  <c r="G48"/>
  <c r="G50"/>
  <c r="H48"/>
  <c r="H50"/>
  <c r="K33"/>
  <c r="K79"/>
  <c r="H33"/>
  <c r="I80"/>
  <c r="K48"/>
  <c r="K50"/>
  <c r="I48"/>
  <c r="I50"/>
  <c r="H79" l="1"/>
  <c r="G79"/>
  <c r="I79"/>
  <c r="H80"/>
  <c r="K80"/>
  <c r="G87" l="1"/>
  <c r="G88" l="1"/>
  <c r="G90"/>
  <c r="G89" l="1"/>
  <c r="G91" l="1"/>
  <c r="H86"/>
  <c r="H87"/>
  <c r="H109" l="1"/>
  <c r="H110"/>
  <c r="H71"/>
  <c r="H76" l="1"/>
  <c r="H88" l="1"/>
  <c r="H90"/>
  <c r="H89" l="1"/>
  <c r="I86" l="1"/>
  <c r="I87"/>
  <c r="H91"/>
  <c r="I71" l="1"/>
  <c r="I109"/>
  <c r="I110"/>
  <c r="I76" l="1"/>
  <c r="I88" l="1"/>
  <c r="I90"/>
  <c r="I89" l="1"/>
  <c r="J86" l="1"/>
  <c r="J87"/>
  <c r="I91"/>
  <c r="K86" l="1"/>
  <c r="J71"/>
  <c r="J109"/>
  <c r="J110"/>
  <c r="J76" l="1"/>
  <c r="K109"/>
  <c r="K110"/>
  <c r="K87"/>
  <c r="K88" l="1"/>
  <c r="J88"/>
  <c r="K89" l="1"/>
  <c r="J89"/>
  <c r="J90"/>
  <c r="J91"/>
  <c r="K90" l="1"/>
  <c r="K91"/>
</calcChain>
</file>

<file path=xl/sharedStrings.xml><?xml version="1.0" encoding="utf-8"?>
<sst xmlns="http://schemas.openxmlformats.org/spreadsheetml/2006/main" count="355" uniqueCount="143">
  <si>
    <t xml:space="preserve">P21-41 </t>
  </si>
  <si>
    <t>a.</t>
  </si>
  <si>
    <t>Banana Computer Accessories</t>
  </si>
  <si>
    <t>Sales Budget</t>
  </si>
  <si>
    <t>For the Year Ending December 31, 2010</t>
  </si>
  <si>
    <t>First</t>
  </si>
  <si>
    <t>Second</t>
  </si>
  <si>
    <t>Third</t>
  </si>
  <si>
    <t>Fourth</t>
  </si>
  <si>
    <t>Total</t>
  </si>
  <si>
    <t>Unit sales</t>
  </si>
  <si>
    <t>Sales Revenue</t>
  </si>
  <si>
    <t>b.</t>
  </si>
  <si>
    <t>Production Budget</t>
  </si>
  <si>
    <t>c.</t>
  </si>
  <si>
    <t>Purchases Budget</t>
  </si>
  <si>
    <t>Purchases in units</t>
  </si>
  <si>
    <t xml:space="preserve">  Required for production</t>
  </si>
  <si>
    <t xml:space="preserve">  Desired ending inventory</t>
  </si>
  <si>
    <t xml:space="preserve">  Total requirements</t>
  </si>
  <si>
    <t xml:space="preserve">  Less beginning inventory</t>
  </si>
  <si>
    <t xml:space="preserve">  Purchase requirements(units)</t>
  </si>
  <si>
    <t>Purchases in dollars</t>
  </si>
  <si>
    <t xml:space="preserve">d. </t>
  </si>
  <si>
    <t>Manufacturing Cost Budget</t>
  </si>
  <si>
    <t>Production requirements</t>
  </si>
  <si>
    <t>Manufacturing resource requirements</t>
  </si>
  <si>
    <t xml:space="preserve">  Direct materials (1 kit) </t>
  </si>
  <si>
    <t xml:space="preserve">  Direct labor hours (0.8 LH)</t>
  </si>
  <si>
    <t>Variable manufacturing costs:</t>
  </si>
  <si>
    <t xml:space="preserve">  Direct materials </t>
  </si>
  <si>
    <t xml:space="preserve">  Direct labor</t>
  </si>
  <si>
    <t xml:space="preserve">  Factory overhead</t>
  </si>
  <si>
    <t xml:space="preserve">  Total variable costs</t>
  </si>
  <si>
    <t>Fixed manufacturing costs</t>
  </si>
  <si>
    <t>Total manufacturing costs</t>
  </si>
  <si>
    <t>e.</t>
  </si>
  <si>
    <t>Selling and Administrative Expense Budget</t>
  </si>
  <si>
    <t>Variable costs:</t>
  </si>
  <si>
    <t xml:space="preserve">  Bad debts</t>
  </si>
  <si>
    <t xml:space="preserve">  Other</t>
  </si>
  <si>
    <t xml:space="preserve">  Total</t>
  </si>
  <si>
    <t>Fixed costs</t>
  </si>
  <si>
    <t xml:space="preserve">Total selling and admin. </t>
  </si>
  <si>
    <t>f.</t>
  </si>
  <si>
    <t>Cash Budget</t>
  </si>
  <si>
    <t>Beginning balance</t>
  </si>
  <si>
    <t>Operating cash receipts:</t>
  </si>
  <si>
    <t xml:space="preserve">  Current quarter's sales</t>
  </si>
  <si>
    <t xml:space="preserve">  Previous quarter's sales</t>
  </si>
  <si>
    <t xml:space="preserve">  Total operating receipts</t>
  </si>
  <si>
    <t>Total available for operations</t>
  </si>
  <si>
    <t>Cash disbursements:</t>
  </si>
  <si>
    <t xml:space="preserve">  Purchases:</t>
  </si>
  <si>
    <t xml:space="preserve">    Current quarter</t>
  </si>
  <si>
    <t xml:space="preserve">    Previous quarter</t>
  </si>
  <si>
    <t xml:space="preserve">  Variable factory overhead</t>
  </si>
  <si>
    <t xml:space="preserve">  Fixed factory overhead</t>
  </si>
  <si>
    <t xml:space="preserve">  Variable selling and admin.</t>
  </si>
  <si>
    <t xml:space="preserve">  Fixed selling and admin.</t>
  </si>
  <si>
    <t xml:space="preserve">  Interest</t>
  </si>
  <si>
    <t xml:space="preserve"> Total disbursements</t>
  </si>
  <si>
    <t>Available before financing</t>
  </si>
  <si>
    <t>Borrowing</t>
  </si>
  <si>
    <t>Repayment</t>
  </si>
  <si>
    <t>Ending balance</t>
  </si>
  <si>
    <t xml:space="preserve">g. </t>
  </si>
  <si>
    <t>Pro Forma Contribution Income Statement</t>
  </si>
  <si>
    <t>Sales revenue</t>
  </si>
  <si>
    <t>Less variable costs:</t>
  </si>
  <si>
    <t xml:space="preserve">  Cost of goods sold</t>
  </si>
  <si>
    <t xml:space="preserve">  Selling and admin.</t>
  </si>
  <si>
    <t>Total variable costs</t>
  </si>
  <si>
    <t>Contribution margin</t>
  </si>
  <si>
    <t>Less fixed costs:</t>
  </si>
  <si>
    <t xml:space="preserve">  Total fixed costs</t>
  </si>
  <si>
    <t>Operating income</t>
  </si>
  <si>
    <t>Less interest expense*</t>
  </si>
  <si>
    <t>Net income (loss)</t>
  </si>
  <si>
    <t>Given Information</t>
  </si>
  <si>
    <t>Beginning of year Balances</t>
  </si>
  <si>
    <t>Cash</t>
  </si>
  <si>
    <t>Accounts Receivable (Prev. Qtr's Sales)</t>
  </si>
  <si>
    <t>Raw Materials</t>
  </si>
  <si>
    <t>Finished Goods</t>
  </si>
  <si>
    <t>Accounts Payable</t>
  </si>
  <si>
    <t>Borrowed Funds</t>
  </si>
  <si>
    <t>Desired end of year inventory balances</t>
  </si>
  <si>
    <t>Desired end of quarter balances</t>
  </si>
  <si>
    <t>Manufacturing Costs</t>
  </si>
  <si>
    <t>Standard Cost per Unit</t>
  </si>
  <si>
    <t>Direct Labor hours at rate</t>
  </si>
  <si>
    <t>Variable overhead/labor hour</t>
  </si>
  <si>
    <t>Total Standard Variable Cost</t>
  </si>
  <si>
    <t>Fixed Cost per Qtr.</t>
  </si>
  <si>
    <t>Depreciation</t>
  </si>
  <si>
    <t>kits</t>
  </si>
  <si>
    <t>units</t>
  </si>
  <si>
    <t>of next Qtr's Sales</t>
  </si>
  <si>
    <t>Units</t>
  </si>
  <si>
    <t>hour</t>
  </si>
  <si>
    <t>kit</t>
  </si>
  <si>
    <t>Selling and Admin Costs</t>
  </si>
  <si>
    <t>Fixed Cost per Quarter</t>
  </si>
  <si>
    <t>Interest rate per Quarter</t>
  </si>
  <si>
    <t>Portion of Sales Collected</t>
  </si>
  <si>
    <t>Quarter of Sale</t>
  </si>
  <si>
    <t>Subsequent Quarter</t>
  </si>
  <si>
    <t>Bad Debts</t>
  </si>
  <si>
    <t>Portion of Purchases Paid</t>
  </si>
  <si>
    <t>Quarter of Purchase</t>
  </si>
  <si>
    <t>Unit Selling Price</t>
  </si>
  <si>
    <t>per unit</t>
  </si>
  <si>
    <t>Variable cost</t>
  </si>
  <si>
    <t>Year</t>
  </si>
  <si>
    <t>Finished goods requirements</t>
  </si>
  <si>
    <t>Desired ending inventory</t>
  </si>
  <si>
    <t>Less beginning inventory</t>
  </si>
  <si>
    <t>1st</t>
  </si>
  <si>
    <t>2nd</t>
  </si>
  <si>
    <t>3rd</t>
  </si>
  <si>
    <t>4th</t>
  </si>
  <si>
    <t>Yr.</t>
  </si>
  <si>
    <t>Feedback</t>
  </si>
  <si>
    <t>Unit
Price</t>
  </si>
  <si>
    <t>Production Budget--Units</t>
  </si>
  <si>
    <t>Raw Materials Purchases Budget</t>
  </si>
  <si>
    <t>of next Qtr's Production</t>
  </si>
  <si>
    <t>Production requirements (units)</t>
  </si>
  <si>
    <t xml:space="preserve">  Direct materials (kits) </t>
  </si>
  <si>
    <t xml:space="preserve">  Direct labor hours</t>
  </si>
  <si>
    <t xml:space="preserve">  Total Variable Costs</t>
  </si>
  <si>
    <t>Cash Disbursements for:</t>
  </si>
  <si>
    <t>Operating Cash Receipts from:</t>
  </si>
  <si>
    <t>Sales Units</t>
  </si>
  <si>
    <t>Purchases (Kits)</t>
  </si>
  <si>
    <t xml:space="preserve">  Purchase requirements (Kits)</t>
  </si>
  <si>
    <t>Sales Forcast per Qtr (in Units)</t>
  </si>
  <si>
    <t>Some Dos and Don'ts</t>
  </si>
  <si>
    <t xml:space="preserve">You do not need to use formulas in Rows 89 and 90. 
Do any calculations off-sheet. </t>
  </si>
  <si>
    <t>Borrowing (see note to right)</t>
  </si>
  <si>
    <t>Repayment (see note to right)</t>
  </si>
  <si>
    <r>
      <t xml:space="preserve">When you save this file change the name by replacing TEMPLATE with your last name, followed by a dash and a number (1, 2, 3, etc.) to indicate the 1st, 2nd, 3rd time it has been submitted. 
DO NOT PASTE anything into any cells--it messes up the formatting.
Other than for Rows 89 and 90, enter ONLY formulas or cell references in the Yellow cells.
Please do not turn in this assignment incomplete or with a significant amount of incorrect cells--without first asking for help. Turning assignments in 'on-time' but largely incomplete or significantly incorrect does not qualify for the 48 hour resubmit grace period--must show a clear attempt of at least 80% of the yellow cells to qualify for the grace period. 
</t>
    </r>
    <r>
      <rPr>
        <b/>
        <sz val="11"/>
        <color theme="1"/>
        <rFont val="Calibri"/>
        <family val="2"/>
        <scheme val="minor"/>
      </rPr>
      <t>You will need this template completed for the Case Study this week, so keep it handy.</t>
    </r>
  </si>
</sst>
</file>

<file path=xl/styles.xml><?xml version="1.0" encoding="utf-8"?>
<styleSheet xmlns="http://schemas.openxmlformats.org/spreadsheetml/2006/main">
  <numFmts count="2">
    <numFmt numFmtId="5" formatCode="&quot;$&quot;#,##0_);\(&quot;$&quot;#,##0\)"/>
    <numFmt numFmtId="7" formatCode="&quot;$&quot;#,##0.00_);\(&quot;$&quot;#,##0.00\)"/>
  </numFmts>
  <fonts count="9">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24"/>
      <color theme="0"/>
      <name val="Calibri"/>
      <family val="2"/>
      <scheme val="minor"/>
    </font>
    <font>
      <sz val="12"/>
      <color theme="0"/>
      <name val="Calibri"/>
      <family val="2"/>
      <scheme val="minor"/>
    </font>
    <font>
      <b/>
      <sz val="36"/>
      <color theme="1"/>
      <name val="Calibri"/>
      <family val="2"/>
      <scheme val="minor"/>
    </font>
  </fonts>
  <fills count="30">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
      <patternFill patternType="solid">
        <fgColor rgb="FFFF0000"/>
        <bgColor indexed="64"/>
      </patternFill>
    </fill>
    <fill>
      <patternFill patternType="solid">
        <fgColor theme="0" tint="-0.34998626667073579"/>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s>
  <cellStyleXfs count="1">
    <xf numFmtId="0" fontId="0" fillId="0" borderId="0"/>
  </cellStyleXfs>
  <cellXfs count="164">
    <xf numFmtId="0" fontId="0" fillId="0" borderId="0" xfId="0"/>
    <xf numFmtId="37" fontId="2" fillId="5" borderId="0" xfId="0" applyNumberFormat="1" applyFont="1" applyFill="1" applyBorder="1" applyAlignment="1">
      <alignment vertical="center"/>
    </xf>
    <xf numFmtId="37" fontId="2" fillId="4" borderId="0" xfId="0" applyNumberFormat="1" applyFont="1" applyFill="1" applyBorder="1" applyAlignment="1">
      <alignment vertical="center"/>
    </xf>
    <xf numFmtId="9" fontId="2" fillId="5" borderId="0" xfId="0" applyNumberFormat="1" applyFont="1" applyFill="1" applyBorder="1" applyAlignment="1">
      <alignment vertical="center"/>
    </xf>
    <xf numFmtId="37" fontId="2" fillId="0" borderId="0" xfId="0" applyNumberFormat="1" applyFont="1" applyFill="1" applyAlignment="1">
      <alignment horizontal="center" vertical="center"/>
    </xf>
    <xf numFmtId="37" fontId="2" fillId="0" borderId="0" xfId="0" applyNumberFormat="1" applyFont="1" applyAlignment="1">
      <alignment horizontal="center" vertical="center"/>
    </xf>
    <xf numFmtId="37" fontId="2" fillId="0" borderId="0" xfId="0" applyNumberFormat="1" applyFont="1" applyFill="1" applyBorder="1" applyAlignment="1">
      <alignment horizontal="center" vertical="center"/>
    </xf>
    <xf numFmtId="37" fontId="1" fillId="23" borderId="7" xfId="0" applyNumberFormat="1" applyFont="1" applyFill="1" applyBorder="1" applyAlignment="1">
      <alignment horizontal="center" vertical="center"/>
    </xf>
    <xf numFmtId="37" fontId="3" fillId="23" borderId="7" xfId="0" applyNumberFormat="1" applyFont="1" applyFill="1" applyBorder="1" applyAlignment="1">
      <alignment horizontal="center" vertical="center"/>
    </xf>
    <xf numFmtId="37" fontId="2" fillId="23" borderId="1" xfId="0" applyNumberFormat="1" applyFont="1" applyFill="1" applyBorder="1" applyAlignment="1">
      <alignment horizontal="center" vertical="center"/>
    </xf>
    <xf numFmtId="37" fontId="2" fillId="23" borderId="0" xfId="0" applyNumberFormat="1" applyFont="1" applyFill="1" applyBorder="1" applyAlignment="1">
      <alignment horizontal="center" vertical="center"/>
    </xf>
    <xf numFmtId="37" fontId="1" fillId="23" borderId="0" xfId="0" applyNumberFormat="1" applyFont="1" applyFill="1" applyBorder="1" applyAlignment="1">
      <alignment horizontal="center" vertical="center"/>
    </xf>
    <xf numFmtId="37" fontId="3" fillId="23" borderId="0" xfId="0" applyNumberFormat="1" applyFont="1" applyFill="1" applyBorder="1" applyAlignment="1">
      <alignment horizontal="center" vertical="center"/>
    </xf>
    <xf numFmtId="37" fontId="3" fillId="23" borderId="14" xfId="0" applyNumberFormat="1" applyFont="1" applyFill="1" applyBorder="1" applyAlignment="1">
      <alignment horizontal="center" vertical="center"/>
    </xf>
    <xf numFmtId="37" fontId="2" fillId="23" borderId="15" xfId="0" applyNumberFormat="1" applyFont="1" applyFill="1" applyBorder="1" applyAlignment="1">
      <alignment horizontal="center" vertical="center"/>
    </xf>
    <xf numFmtId="37" fontId="2" fillId="23" borderId="17" xfId="0" applyNumberFormat="1" applyFont="1" applyFill="1" applyBorder="1" applyAlignment="1">
      <alignment horizontal="center" vertical="center"/>
    </xf>
    <xf numFmtId="37" fontId="2" fillId="23" borderId="18" xfId="0" applyNumberFormat="1" applyFont="1" applyFill="1" applyBorder="1" applyAlignment="1">
      <alignment horizontal="center" vertical="center"/>
    </xf>
    <xf numFmtId="37" fontId="2" fillId="23" borderId="14" xfId="0" applyNumberFormat="1" applyFont="1" applyFill="1" applyBorder="1" applyAlignment="1">
      <alignment horizontal="center" vertical="center"/>
    </xf>
    <xf numFmtId="37" fontId="3" fillId="23" borderId="20" xfId="0" applyNumberFormat="1" applyFont="1" applyFill="1" applyBorder="1" applyAlignment="1">
      <alignment horizontal="center" vertical="center"/>
    </xf>
    <xf numFmtId="37" fontId="2" fillId="23" borderId="9" xfId="0" applyNumberFormat="1" applyFont="1" applyFill="1" applyBorder="1" applyAlignment="1">
      <alignment horizontal="center" vertical="center"/>
    </xf>
    <xf numFmtId="37" fontId="2" fillId="23" borderId="27" xfId="0" applyNumberFormat="1" applyFont="1" applyFill="1" applyBorder="1" applyAlignment="1">
      <alignment horizontal="center" vertical="center"/>
    </xf>
    <xf numFmtId="37" fontId="2" fillId="0" borderId="0" xfId="0" applyNumberFormat="1" applyFont="1" applyFill="1" applyBorder="1" applyAlignment="1">
      <alignment vertical="center"/>
    </xf>
    <xf numFmtId="37" fontId="2" fillId="0" borderId="0" xfId="0" applyNumberFormat="1" applyFont="1" applyBorder="1" applyAlignment="1">
      <alignment horizontal="center" vertical="center"/>
    </xf>
    <xf numFmtId="37" fontId="4" fillId="0" borderId="11" xfId="0" applyNumberFormat="1" applyFont="1" applyFill="1" applyBorder="1" applyAlignment="1">
      <alignment horizontal="center" vertical="center"/>
    </xf>
    <xf numFmtId="37" fontId="4" fillId="0" borderId="0" xfId="0" applyNumberFormat="1" applyFont="1" applyFill="1" applyBorder="1" applyAlignment="1">
      <alignment horizontal="center" vertical="center"/>
    </xf>
    <xf numFmtId="37" fontId="3" fillId="0" borderId="0" xfId="0" applyNumberFormat="1" applyFont="1" applyFill="1" applyBorder="1" applyAlignment="1">
      <alignment horizontal="center" vertical="center"/>
    </xf>
    <xf numFmtId="9" fontId="2" fillId="5" borderId="0" xfId="0" applyNumberFormat="1" applyFont="1" applyFill="1" applyBorder="1" applyAlignment="1" applyProtection="1">
      <alignment vertical="center"/>
      <protection locked="0"/>
    </xf>
    <xf numFmtId="39" fontId="2" fillId="4" borderId="0" xfId="0" applyNumberFormat="1" applyFont="1" applyFill="1" applyBorder="1" applyAlignment="1" applyProtection="1">
      <alignment vertical="center"/>
      <protection locked="0"/>
    </xf>
    <xf numFmtId="5" fontId="2" fillId="4" borderId="0" xfId="0" applyNumberFormat="1" applyFont="1" applyFill="1" applyBorder="1" applyAlignment="1" applyProtection="1">
      <alignment vertical="center"/>
      <protection locked="0"/>
    </xf>
    <xf numFmtId="37" fontId="2" fillId="0" borderId="0" xfId="0" applyNumberFormat="1" applyFont="1" applyAlignment="1">
      <alignment vertical="center"/>
    </xf>
    <xf numFmtId="37" fontId="3" fillId="13" borderId="10" xfId="0" applyNumberFormat="1" applyFont="1" applyFill="1" applyBorder="1" applyAlignment="1">
      <alignment vertical="center"/>
    </xf>
    <xf numFmtId="37" fontId="2" fillId="13" borderId="11" xfId="0" applyNumberFormat="1" applyFont="1" applyFill="1" applyBorder="1" applyAlignment="1">
      <alignment vertical="center"/>
    </xf>
    <xf numFmtId="37" fontId="2" fillId="5" borderId="14" xfId="0" applyNumberFormat="1" applyFont="1" applyFill="1" applyBorder="1" applyAlignment="1">
      <alignment vertical="center"/>
    </xf>
    <xf numFmtId="5" fontId="2" fillId="5" borderId="0" xfId="0" applyNumberFormat="1" applyFont="1" applyFill="1" applyBorder="1" applyAlignment="1" applyProtection="1">
      <alignment vertical="center"/>
      <protection locked="0"/>
    </xf>
    <xf numFmtId="37" fontId="0" fillId="11" borderId="13" xfId="0" applyNumberFormat="1" applyFont="1" applyFill="1" applyBorder="1" applyAlignment="1">
      <alignment horizontal="center" vertical="center"/>
    </xf>
    <xf numFmtId="37" fontId="1" fillId="11" borderId="0" xfId="0" applyNumberFormat="1" applyFont="1" applyFill="1" applyBorder="1" applyAlignment="1">
      <alignment horizontal="center" vertical="center"/>
    </xf>
    <xf numFmtId="37" fontId="2" fillId="11" borderId="13" xfId="0" applyNumberFormat="1" applyFont="1" applyFill="1" applyBorder="1" applyAlignment="1">
      <alignment vertical="center"/>
    </xf>
    <xf numFmtId="37" fontId="2" fillId="29" borderId="0" xfId="0" applyNumberFormat="1" applyFont="1" applyFill="1" applyBorder="1" applyAlignment="1" applyProtection="1">
      <alignment vertical="center"/>
      <protection locked="0"/>
    </xf>
    <xf numFmtId="37" fontId="2" fillId="5" borderId="0" xfId="0" applyNumberFormat="1" applyFont="1" applyFill="1" applyBorder="1" applyAlignment="1" applyProtection="1">
      <alignment vertical="center"/>
      <protection locked="0"/>
    </xf>
    <xf numFmtId="37" fontId="2" fillId="11" borderId="21" xfId="0" applyNumberFormat="1" applyFont="1" applyFill="1" applyBorder="1" applyAlignment="1">
      <alignment vertical="center"/>
    </xf>
    <xf numFmtId="5" fontId="2" fillId="29" borderId="22" xfId="0" applyNumberFormat="1" applyFont="1" applyFill="1" applyBorder="1" applyAlignment="1" applyProtection="1">
      <alignment vertical="center"/>
      <protection locked="0"/>
    </xf>
    <xf numFmtId="37" fontId="3" fillId="15" borderId="10" xfId="0" applyNumberFormat="1" applyFont="1" applyFill="1" applyBorder="1" applyAlignment="1">
      <alignment vertical="center"/>
    </xf>
    <xf numFmtId="37" fontId="2" fillId="15" borderId="11" xfId="0" applyNumberFormat="1" applyFont="1" applyFill="1" applyBorder="1" applyAlignment="1">
      <alignment vertical="center"/>
    </xf>
    <xf numFmtId="37" fontId="2" fillId="4" borderId="13" xfId="0" applyNumberFormat="1" applyFont="1" applyFill="1" applyBorder="1" applyAlignment="1">
      <alignment vertical="center"/>
    </xf>
    <xf numFmtId="37" fontId="2" fillId="4" borderId="14" xfId="0" applyNumberFormat="1" applyFont="1" applyFill="1" applyBorder="1" applyAlignment="1">
      <alignment vertical="center"/>
    </xf>
    <xf numFmtId="37" fontId="2" fillId="4" borderId="0" xfId="0" applyNumberFormat="1" applyFont="1" applyFill="1" applyBorder="1" applyAlignment="1" applyProtection="1">
      <alignment vertical="center"/>
      <protection locked="0"/>
    </xf>
    <xf numFmtId="37" fontId="1" fillId="10" borderId="13" xfId="0" applyNumberFormat="1" applyFont="1" applyFill="1" applyBorder="1" applyAlignment="1">
      <alignment vertical="center"/>
    </xf>
    <xf numFmtId="37" fontId="1" fillId="10" borderId="0" xfId="0" applyNumberFormat="1" applyFont="1" applyFill="1" applyBorder="1" applyAlignment="1">
      <alignment horizontal="center" vertical="center"/>
    </xf>
    <xf numFmtId="37" fontId="2" fillId="10" borderId="13" xfId="0" applyNumberFormat="1" applyFont="1" applyFill="1" applyBorder="1" applyAlignment="1">
      <alignment vertical="center"/>
    </xf>
    <xf numFmtId="37" fontId="2" fillId="29" borderId="4" xfId="0" applyNumberFormat="1" applyFont="1" applyFill="1" applyBorder="1" applyAlignment="1" applyProtection="1">
      <alignment vertical="center"/>
      <protection locked="0"/>
    </xf>
    <xf numFmtId="37" fontId="2" fillId="4" borderId="0" xfId="0" applyNumberFormat="1" applyFont="1" applyFill="1" applyBorder="1" applyAlignment="1" applyProtection="1">
      <alignment vertical="center"/>
    </xf>
    <xf numFmtId="37" fontId="2" fillId="10" borderId="21" xfId="0" applyNumberFormat="1" applyFont="1" applyFill="1" applyBorder="1" applyAlignment="1">
      <alignment vertical="center"/>
    </xf>
    <xf numFmtId="37" fontId="2" fillId="29" borderId="16" xfId="0" applyNumberFormat="1" applyFont="1" applyFill="1" applyBorder="1" applyAlignment="1" applyProtection="1">
      <alignment vertical="center"/>
      <protection locked="0"/>
    </xf>
    <xf numFmtId="37" fontId="2" fillId="4" borderId="14" xfId="0" applyNumberFormat="1" applyFont="1" applyFill="1" applyBorder="1" applyAlignment="1">
      <alignment horizontal="left" vertical="center"/>
    </xf>
    <xf numFmtId="7" fontId="2" fillId="4" borderId="14" xfId="0" applyNumberFormat="1" applyFont="1" applyFill="1" applyBorder="1" applyAlignment="1" applyProtection="1">
      <alignment vertical="center"/>
      <protection locked="0"/>
    </xf>
    <xf numFmtId="37" fontId="3" fillId="18" borderId="10" xfId="0" applyNumberFormat="1" applyFont="1" applyFill="1" applyBorder="1" applyAlignment="1">
      <alignment vertical="center"/>
    </xf>
    <xf numFmtId="37" fontId="2" fillId="18" borderId="11" xfId="0" applyNumberFormat="1" applyFont="1" applyFill="1" applyBorder="1" applyAlignment="1">
      <alignment vertical="center"/>
    </xf>
    <xf numFmtId="5" fontId="2" fillId="4" borderId="26" xfId="0" applyNumberFormat="1" applyFont="1" applyFill="1" applyBorder="1" applyAlignment="1" applyProtection="1">
      <alignment vertical="center"/>
      <protection locked="0"/>
    </xf>
    <xf numFmtId="37" fontId="1" fillId="16" borderId="13" xfId="0" applyNumberFormat="1" applyFont="1" applyFill="1" applyBorder="1" applyAlignment="1">
      <alignment horizontal="center" vertical="center"/>
    </xf>
    <xf numFmtId="37" fontId="1" fillId="16" borderId="0" xfId="0" applyNumberFormat="1" applyFont="1" applyFill="1" applyBorder="1" applyAlignment="1">
      <alignment horizontal="center" vertical="center"/>
    </xf>
    <xf numFmtId="37" fontId="3" fillId="16" borderId="13" xfId="0" applyNumberFormat="1" applyFont="1" applyFill="1" applyBorder="1" applyAlignment="1">
      <alignment vertical="center"/>
    </xf>
    <xf numFmtId="37" fontId="2" fillId="16" borderId="0" xfId="0" applyNumberFormat="1" applyFont="1" applyFill="1" applyBorder="1" applyAlignment="1">
      <alignment vertical="center"/>
    </xf>
    <xf numFmtId="37" fontId="2" fillId="16" borderId="13" xfId="0" applyNumberFormat="1" applyFont="1" applyFill="1" applyBorder="1" applyAlignment="1">
      <alignment vertical="center"/>
    </xf>
    <xf numFmtId="7" fontId="2" fillId="5" borderId="0" xfId="0" applyNumberFormat="1" applyFont="1" applyFill="1" applyBorder="1" applyAlignment="1" applyProtection="1">
      <alignment vertical="center"/>
      <protection locked="0"/>
    </xf>
    <xf numFmtId="37" fontId="3" fillId="16" borderId="21" xfId="0" applyNumberFormat="1" applyFont="1" applyFill="1" applyBorder="1" applyAlignment="1">
      <alignment vertical="center"/>
    </xf>
    <xf numFmtId="5" fontId="2" fillId="5" borderId="5" xfId="0" applyNumberFormat="1" applyFont="1" applyFill="1" applyBorder="1" applyAlignment="1" applyProtection="1">
      <alignment vertical="center"/>
      <protection locked="0"/>
    </xf>
    <xf numFmtId="37" fontId="3" fillId="7" borderId="10" xfId="0" applyNumberFormat="1" applyFont="1" applyFill="1" applyBorder="1" applyAlignment="1">
      <alignment vertical="center"/>
    </xf>
    <xf numFmtId="37" fontId="2" fillId="7" borderId="11" xfId="0" applyNumberFormat="1" applyFont="1" applyFill="1" applyBorder="1" applyAlignment="1">
      <alignment vertical="center"/>
    </xf>
    <xf numFmtId="9" fontId="2" fillId="4" borderId="0" xfId="0" applyNumberFormat="1" applyFont="1" applyFill="1" applyBorder="1" applyAlignment="1" applyProtection="1">
      <alignment vertical="center"/>
      <protection locked="0"/>
    </xf>
    <xf numFmtId="37" fontId="1" fillId="20" borderId="13" xfId="0" applyNumberFormat="1" applyFont="1" applyFill="1" applyBorder="1" applyAlignment="1">
      <alignment horizontal="center" vertical="center"/>
    </xf>
    <xf numFmtId="37" fontId="1" fillId="20" borderId="0" xfId="0" applyNumberFormat="1" applyFont="1" applyFill="1" applyBorder="1" applyAlignment="1">
      <alignment horizontal="center" vertical="center"/>
    </xf>
    <xf numFmtId="9" fontId="2" fillId="5" borderId="4" xfId="0" applyNumberFormat="1" applyFont="1" applyFill="1" applyBorder="1" applyAlignment="1" applyProtection="1">
      <alignment vertical="center"/>
      <protection locked="0"/>
    </xf>
    <xf numFmtId="9" fontId="2" fillId="5" borderId="6" xfId="0" applyNumberFormat="1" applyFont="1" applyFill="1" applyBorder="1" applyAlignment="1" applyProtection="1">
      <alignment vertical="center"/>
    </xf>
    <xf numFmtId="37" fontId="2" fillId="20" borderId="13" xfId="0" applyNumberFormat="1" applyFont="1" applyFill="1" applyBorder="1" applyAlignment="1">
      <alignment vertical="center"/>
    </xf>
    <xf numFmtId="37" fontId="2" fillId="20" borderId="0" xfId="0" applyNumberFormat="1" applyFont="1" applyFill="1" applyBorder="1" applyAlignment="1" applyProtection="1">
      <alignment vertical="center"/>
    </xf>
    <xf numFmtId="9" fontId="2" fillId="4" borderId="4" xfId="0" applyNumberFormat="1" applyFont="1" applyFill="1" applyBorder="1" applyAlignment="1" applyProtection="1">
      <alignment vertical="center"/>
      <protection locked="0"/>
    </xf>
    <xf numFmtId="9" fontId="2" fillId="4" borderId="6" xfId="0" applyNumberFormat="1" applyFont="1" applyFill="1" applyBorder="1" applyAlignment="1" applyProtection="1">
      <alignment vertical="center"/>
    </xf>
    <xf numFmtId="5" fontId="2" fillId="29" borderId="0" xfId="0" applyNumberFormat="1" applyFont="1" applyFill="1" applyBorder="1" applyAlignment="1" applyProtection="1">
      <alignment vertical="center"/>
      <protection locked="0"/>
    </xf>
    <xf numFmtId="37" fontId="2" fillId="4" borderId="22" xfId="0" applyNumberFormat="1" applyFont="1" applyFill="1" applyBorder="1" applyAlignment="1" applyProtection="1">
      <alignment vertical="center"/>
      <protection locked="0"/>
    </xf>
    <xf numFmtId="37" fontId="2" fillId="20" borderId="21" xfId="0" applyNumberFormat="1" applyFont="1" applyFill="1" applyBorder="1" applyAlignment="1">
      <alignment vertical="center"/>
    </xf>
    <xf numFmtId="5" fontId="2" fillId="29" borderId="16" xfId="0" applyNumberFormat="1" applyFont="1" applyFill="1" applyBorder="1" applyAlignment="1" applyProtection="1">
      <alignment vertical="center"/>
      <protection locked="0"/>
    </xf>
    <xf numFmtId="37" fontId="3" fillId="8" borderId="10" xfId="0" applyNumberFormat="1" applyFont="1" applyFill="1" applyBorder="1" applyAlignment="1">
      <alignment vertical="center"/>
    </xf>
    <xf numFmtId="37" fontId="2" fillId="8" borderId="11" xfId="0" applyNumberFormat="1" applyFont="1" applyFill="1" applyBorder="1" applyAlignment="1">
      <alignment vertical="center"/>
    </xf>
    <xf numFmtId="37" fontId="1" fillId="2" borderId="13" xfId="0" applyNumberFormat="1" applyFont="1" applyFill="1" applyBorder="1" applyAlignment="1">
      <alignment horizontal="center" vertical="center"/>
    </xf>
    <xf numFmtId="37" fontId="1" fillId="2" borderId="0" xfId="0" applyNumberFormat="1" applyFont="1" applyFill="1" applyBorder="1" applyAlignment="1">
      <alignment horizontal="center" vertical="center"/>
    </xf>
    <xf numFmtId="37" fontId="2" fillId="2" borderId="13" xfId="0" applyNumberFormat="1" applyFont="1" applyFill="1" applyBorder="1" applyAlignment="1">
      <alignment vertical="center"/>
    </xf>
    <xf numFmtId="5" fontId="2" fillId="2" borderId="0" xfId="0" applyNumberFormat="1" applyFont="1" applyFill="1" applyBorder="1" applyAlignment="1">
      <alignment vertical="center"/>
    </xf>
    <xf numFmtId="37" fontId="2" fillId="2" borderId="21" xfId="0" applyNumberFormat="1" applyFont="1" applyFill="1" applyBorder="1" applyAlignment="1">
      <alignment vertical="center"/>
    </xf>
    <xf numFmtId="37" fontId="3" fillId="9" borderId="10" xfId="0" applyNumberFormat="1" applyFont="1" applyFill="1" applyBorder="1" applyAlignment="1">
      <alignment vertical="center"/>
    </xf>
    <xf numFmtId="37" fontId="2" fillId="9" borderId="11" xfId="0" applyNumberFormat="1" applyFont="1" applyFill="1" applyBorder="1" applyAlignment="1">
      <alignment vertical="center"/>
    </xf>
    <xf numFmtId="37" fontId="1" fillId="22" borderId="13" xfId="0" applyNumberFormat="1" applyFont="1" applyFill="1" applyBorder="1" applyAlignment="1">
      <alignment horizontal="center" vertical="center"/>
    </xf>
    <xf numFmtId="37" fontId="1" fillId="22" borderId="0" xfId="0" applyNumberFormat="1" applyFont="1" applyFill="1" applyBorder="1" applyAlignment="1">
      <alignment horizontal="center" vertical="center"/>
    </xf>
    <xf numFmtId="37" fontId="2" fillId="22" borderId="13" xfId="0" applyNumberFormat="1" applyFont="1" applyFill="1" applyBorder="1" applyAlignment="1">
      <alignment vertical="center"/>
    </xf>
    <xf numFmtId="37" fontId="2" fillId="22" borderId="0" xfId="0" applyNumberFormat="1" applyFont="1" applyFill="1" applyBorder="1" applyAlignment="1">
      <alignment vertical="center"/>
    </xf>
    <xf numFmtId="5" fontId="2" fillId="29" borderId="4" xfId="0" applyNumberFormat="1" applyFont="1" applyFill="1" applyBorder="1" applyAlignment="1" applyProtection="1">
      <alignment vertical="center"/>
      <protection locked="0"/>
    </xf>
    <xf numFmtId="5" fontId="2" fillId="29" borderId="2" xfId="0" applyNumberFormat="1" applyFont="1" applyFill="1" applyBorder="1" applyAlignment="1" applyProtection="1">
      <alignment vertical="center"/>
      <protection locked="0"/>
    </xf>
    <xf numFmtId="37" fontId="2" fillId="22" borderId="21" xfId="0" applyNumberFormat="1" applyFont="1" applyFill="1" applyBorder="1" applyAlignment="1">
      <alignment vertical="center"/>
    </xf>
    <xf numFmtId="37" fontId="3" fillId="25" borderId="10" xfId="0" applyNumberFormat="1" applyFont="1" applyFill="1" applyBorder="1" applyAlignment="1">
      <alignment vertical="center"/>
    </xf>
    <xf numFmtId="37" fontId="2" fillId="25" borderId="11" xfId="0" applyNumberFormat="1" applyFont="1" applyFill="1" applyBorder="1" applyAlignment="1">
      <alignment vertical="center"/>
    </xf>
    <xf numFmtId="37" fontId="1" fillId="24" borderId="13" xfId="0" applyNumberFormat="1" applyFont="1" applyFill="1" applyBorder="1" applyAlignment="1">
      <alignment horizontal="center" vertical="center"/>
    </xf>
    <xf numFmtId="37" fontId="1" fillId="24" borderId="0" xfId="0" applyNumberFormat="1" applyFont="1" applyFill="1" applyBorder="1" applyAlignment="1">
      <alignment horizontal="center" vertical="center"/>
    </xf>
    <xf numFmtId="37" fontId="2" fillId="24" borderId="13" xfId="0" applyNumberFormat="1" applyFont="1" applyFill="1" applyBorder="1" applyAlignment="1">
      <alignment vertical="center"/>
    </xf>
    <xf numFmtId="37" fontId="2" fillId="24" borderId="0" xfId="0" applyNumberFormat="1" applyFont="1" applyFill="1" applyBorder="1" applyAlignment="1">
      <alignment vertical="center"/>
    </xf>
    <xf numFmtId="37" fontId="2" fillId="29" borderId="2" xfId="0" applyNumberFormat="1" applyFont="1" applyFill="1" applyBorder="1" applyAlignment="1" applyProtection="1">
      <alignment vertical="center"/>
      <protection locked="0"/>
    </xf>
    <xf numFmtId="37" fontId="2" fillId="24" borderId="21" xfId="0" applyNumberFormat="1" applyFont="1" applyFill="1" applyBorder="1" applyAlignment="1">
      <alignment vertical="center"/>
    </xf>
    <xf numFmtId="37" fontId="2" fillId="0" borderId="0" xfId="0" applyNumberFormat="1" applyFont="1" applyBorder="1" applyAlignment="1">
      <alignment vertical="center"/>
    </xf>
    <xf numFmtId="37" fontId="2" fillId="5" borderId="13" xfId="0" applyNumberFormat="1" applyFont="1" applyFill="1" applyBorder="1" applyAlignment="1" applyProtection="1">
      <alignment vertical="center"/>
    </xf>
    <xf numFmtId="37" fontId="2" fillId="5" borderId="13" xfId="0" applyNumberFormat="1" applyFont="1" applyFill="1" applyBorder="1" applyAlignment="1" applyProtection="1">
      <alignment horizontal="left" vertical="center"/>
    </xf>
    <xf numFmtId="37" fontId="2" fillId="4" borderId="13" xfId="0" applyNumberFormat="1" applyFont="1" applyFill="1" applyBorder="1" applyAlignment="1" applyProtection="1">
      <alignment vertical="center"/>
    </xf>
    <xf numFmtId="37" fontId="2" fillId="4" borderId="13" xfId="0" applyNumberFormat="1" applyFont="1" applyFill="1" applyBorder="1" applyAlignment="1" applyProtection="1">
      <alignment horizontal="left" vertical="center"/>
    </xf>
    <xf numFmtId="37" fontId="2" fillId="5" borderId="13" xfId="0" applyNumberFormat="1" applyFont="1" applyFill="1" applyBorder="1" applyAlignment="1" applyProtection="1">
      <alignment horizontal="left" vertical="center" wrapText="1"/>
    </xf>
    <xf numFmtId="37" fontId="2" fillId="4" borderId="0" xfId="0" applyNumberFormat="1" applyFont="1" applyFill="1" applyBorder="1" applyAlignment="1">
      <alignment horizontal="left" vertical="center" indent="2"/>
    </xf>
    <xf numFmtId="37" fontId="2" fillId="4" borderId="0" xfId="0" applyNumberFormat="1" applyFont="1" applyFill="1" applyBorder="1" applyAlignment="1">
      <alignment horizontal="left" vertical="center" indent="3"/>
    </xf>
    <xf numFmtId="37" fontId="2" fillId="4" borderId="14" xfId="0" applyNumberFormat="1" applyFont="1" applyFill="1" applyBorder="1" applyAlignment="1">
      <alignment horizontal="left" vertical="center" indent="3"/>
    </xf>
    <xf numFmtId="37" fontId="2" fillId="0" borderId="0" xfId="0" applyNumberFormat="1" applyFont="1" applyFill="1" applyBorder="1" applyAlignment="1" applyProtection="1">
      <alignment horizontal="left" vertical="center"/>
    </xf>
    <xf numFmtId="37" fontId="2" fillId="4" borderId="21" xfId="0" applyNumberFormat="1" applyFont="1" applyFill="1" applyBorder="1" applyAlignment="1" applyProtection="1">
      <alignment vertical="center"/>
    </xf>
    <xf numFmtId="37" fontId="2" fillId="4" borderId="23" xfId="0" applyNumberFormat="1" applyFont="1" applyFill="1" applyBorder="1" applyAlignment="1" applyProtection="1">
      <alignment vertical="center"/>
      <protection locked="0"/>
    </xf>
    <xf numFmtId="37" fontId="7" fillId="0" borderId="0" xfId="0" applyNumberFormat="1" applyFont="1" applyAlignment="1">
      <alignment vertical="center"/>
    </xf>
    <xf numFmtId="0" fontId="8" fillId="5" borderId="0" xfId="0" applyFont="1" applyFill="1" applyAlignment="1">
      <alignment horizontal="center" vertical="center" wrapText="1"/>
    </xf>
    <xf numFmtId="0" fontId="0" fillId="4" borderId="0" xfId="0" applyFill="1" applyAlignment="1">
      <alignment horizontal="left" vertical="center" wrapText="1"/>
    </xf>
    <xf numFmtId="37" fontId="4" fillId="28" borderId="10" xfId="0" applyNumberFormat="1" applyFont="1" applyFill="1" applyBorder="1" applyAlignment="1">
      <alignment horizontal="center" vertical="center"/>
    </xf>
    <xf numFmtId="37" fontId="4" fillId="28" borderId="11" xfId="0" applyNumberFormat="1" applyFont="1" applyFill="1" applyBorder="1" applyAlignment="1">
      <alignment horizontal="center" vertical="center"/>
    </xf>
    <xf numFmtId="37" fontId="4" fillId="28" borderId="12" xfId="0" applyNumberFormat="1" applyFont="1" applyFill="1" applyBorder="1" applyAlignment="1">
      <alignment horizontal="center" vertical="center"/>
    </xf>
    <xf numFmtId="37" fontId="4" fillId="28" borderId="13" xfId="0" applyNumberFormat="1" applyFont="1" applyFill="1" applyBorder="1" applyAlignment="1">
      <alignment horizontal="center" vertical="center"/>
    </xf>
    <xf numFmtId="37" fontId="4" fillId="28" borderId="0" xfId="0" applyNumberFormat="1" applyFont="1" applyFill="1" applyBorder="1" applyAlignment="1">
      <alignment horizontal="center" vertical="center"/>
    </xf>
    <xf numFmtId="37" fontId="4" fillId="28" borderId="14" xfId="0" applyNumberFormat="1" applyFont="1" applyFill="1" applyBorder="1" applyAlignment="1">
      <alignment horizontal="center" vertical="center"/>
    </xf>
    <xf numFmtId="37" fontId="4" fillId="28" borderId="21" xfId="0" applyNumberFormat="1" applyFont="1" applyFill="1" applyBorder="1" applyAlignment="1">
      <alignment horizontal="center" vertical="center"/>
    </xf>
    <xf numFmtId="37" fontId="4" fillId="28" borderId="22" xfId="0" applyNumberFormat="1" applyFont="1" applyFill="1" applyBorder="1" applyAlignment="1">
      <alignment horizontal="center" vertical="center"/>
    </xf>
    <xf numFmtId="37" fontId="4" fillId="28" borderId="23" xfId="0" applyNumberFormat="1" applyFont="1" applyFill="1" applyBorder="1" applyAlignment="1">
      <alignment horizontal="center" vertical="center"/>
    </xf>
    <xf numFmtId="37" fontId="5" fillId="6" borderId="10" xfId="0" applyNumberFormat="1" applyFont="1" applyFill="1" applyBorder="1" applyAlignment="1">
      <alignment horizontal="center" vertical="center"/>
    </xf>
    <xf numFmtId="37" fontId="5" fillId="6" borderId="11" xfId="0" applyNumberFormat="1" applyFont="1" applyFill="1" applyBorder="1" applyAlignment="1">
      <alignment horizontal="center" vertical="center"/>
    </xf>
    <xf numFmtId="37" fontId="5" fillId="6" borderId="12" xfId="0" applyNumberFormat="1" applyFont="1" applyFill="1" applyBorder="1" applyAlignment="1">
      <alignment horizontal="center" vertical="center"/>
    </xf>
    <xf numFmtId="37" fontId="5" fillId="6" borderId="13" xfId="0" applyNumberFormat="1" applyFont="1" applyFill="1" applyBorder="1" applyAlignment="1">
      <alignment horizontal="center" vertical="center"/>
    </xf>
    <xf numFmtId="37" fontId="5" fillId="6" borderId="0" xfId="0" applyNumberFormat="1" applyFont="1" applyFill="1" applyBorder="1" applyAlignment="1">
      <alignment horizontal="center" vertical="center"/>
    </xf>
    <xf numFmtId="37" fontId="5" fillId="6" borderId="14" xfId="0" applyNumberFormat="1" applyFont="1" applyFill="1" applyBorder="1" applyAlignment="1">
      <alignment horizontal="center" vertical="center"/>
    </xf>
    <xf numFmtId="37" fontId="2" fillId="5" borderId="0" xfId="0" applyNumberFormat="1" applyFont="1" applyFill="1" applyBorder="1" applyAlignment="1">
      <alignment horizontal="left" vertical="center"/>
    </xf>
    <xf numFmtId="37" fontId="2" fillId="5" borderId="14" xfId="0" applyNumberFormat="1" applyFont="1" applyFill="1" applyBorder="1" applyAlignment="1">
      <alignment horizontal="left" vertical="center"/>
    </xf>
    <xf numFmtId="37" fontId="2" fillId="4" borderId="0" xfId="0" applyNumberFormat="1" applyFont="1" applyFill="1" applyBorder="1" applyAlignment="1">
      <alignment horizontal="center" vertical="center" wrapText="1"/>
    </xf>
    <xf numFmtId="37" fontId="2" fillId="4" borderId="0" xfId="0" applyNumberFormat="1" applyFont="1" applyFill="1" applyBorder="1" applyAlignment="1">
      <alignment horizontal="center" vertical="center"/>
    </xf>
    <xf numFmtId="37" fontId="2" fillId="23" borderId="2" xfId="0" applyNumberFormat="1" applyFont="1" applyFill="1" applyBorder="1" applyAlignment="1">
      <alignment horizontal="center" vertical="center"/>
    </xf>
    <xf numFmtId="37" fontId="2" fillId="23" borderId="24" xfId="0" applyNumberFormat="1" applyFont="1" applyFill="1" applyBorder="1" applyAlignment="1">
      <alignment horizontal="center" vertical="center"/>
    </xf>
    <xf numFmtId="37" fontId="3" fillId="27" borderId="0" xfId="0" applyNumberFormat="1" applyFont="1" applyFill="1" applyAlignment="1">
      <alignment horizontal="center" vertical="center" wrapText="1"/>
    </xf>
    <xf numFmtId="37" fontId="2" fillId="0" borderId="0" xfId="0" applyNumberFormat="1" applyFont="1" applyBorder="1" applyAlignment="1">
      <alignment horizontal="center" vertical="center"/>
    </xf>
    <xf numFmtId="37" fontId="2" fillId="0" borderId="8" xfId="0" applyNumberFormat="1" applyFont="1" applyBorder="1" applyAlignment="1">
      <alignment horizontal="center" vertical="center"/>
    </xf>
    <xf numFmtId="37" fontId="2" fillId="23" borderId="3" xfId="0" applyNumberFormat="1" applyFont="1" applyFill="1" applyBorder="1" applyAlignment="1">
      <alignment horizontal="center" vertical="center"/>
    </xf>
    <xf numFmtId="37" fontId="2" fillId="23" borderId="25" xfId="0" applyNumberFormat="1" applyFont="1" applyFill="1" applyBorder="1" applyAlignment="1">
      <alignment horizontal="center" vertical="center"/>
    </xf>
    <xf numFmtId="37" fontId="2" fillId="23" borderId="4" xfId="0" applyNumberFormat="1" applyFont="1" applyFill="1" applyBorder="1" applyAlignment="1">
      <alignment horizontal="center" vertical="center"/>
    </xf>
    <xf numFmtId="37" fontId="2" fillId="23" borderId="19" xfId="0" applyNumberFormat="1" applyFont="1" applyFill="1" applyBorder="1" applyAlignment="1">
      <alignment horizontal="center" vertical="center"/>
    </xf>
    <xf numFmtId="37" fontId="1" fillId="23" borderId="13" xfId="0" applyNumberFormat="1" applyFont="1" applyFill="1" applyBorder="1" applyAlignment="1">
      <alignment horizontal="center" vertical="center"/>
    </xf>
    <xf numFmtId="37" fontId="1" fillId="23" borderId="0" xfId="0" applyNumberFormat="1" applyFont="1" applyFill="1" applyBorder="1" applyAlignment="1">
      <alignment horizontal="center" vertical="center"/>
    </xf>
    <xf numFmtId="37" fontId="1" fillId="3" borderId="13" xfId="0" applyNumberFormat="1" applyFont="1" applyFill="1" applyBorder="1" applyAlignment="1">
      <alignment horizontal="center" vertical="center"/>
    </xf>
    <xf numFmtId="37" fontId="1" fillId="3" borderId="0" xfId="0" applyNumberFormat="1" applyFont="1" applyFill="1" applyBorder="1" applyAlignment="1">
      <alignment horizontal="center" vertical="center"/>
    </xf>
    <xf numFmtId="37" fontId="1" fillId="21" borderId="13" xfId="0" applyNumberFormat="1" applyFont="1" applyFill="1" applyBorder="1" applyAlignment="1">
      <alignment horizontal="center" vertical="center"/>
    </xf>
    <xf numFmtId="37" fontId="1" fillId="21" borderId="0" xfId="0" applyNumberFormat="1" applyFont="1" applyFill="1" applyBorder="1" applyAlignment="1">
      <alignment horizontal="center" vertical="center"/>
    </xf>
    <xf numFmtId="37" fontId="6" fillId="26" borderId="0" xfId="0" applyNumberFormat="1" applyFont="1" applyFill="1" applyAlignment="1">
      <alignment horizontal="left" vertical="center"/>
    </xf>
    <xf numFmtId="37" fontId="2" fillId="0" borderId="0" xfId="0" applyNumberFormat="1" applyFont="1" applyAlignment="1">
      <alignment horizontal="center" vertical="center"/>
    </xf>
    <xf numFmtId="37" fontId="1" fillId="17" borderId="13" xfId="0" applyNumberFormat="1" applyFont="1" applyFill="1" applyBorder="1" applyAlignment="1">
      <alignment horizontal="center" vertical="center"/>
    </xf>
    <xf numFmtId="37" fontId="1" fillId="17" borderId="0" xfId="0" applyNumberFormat="1" applyFont="1" applyFill="1" applyBorder="1" applyAlignment="1">
      <alignment horizontal="center" vertical="center"/>
    </xf>
    <xf numFmtId="37" fontId="1" fillId="12" borderId="13" xfId="0" applyNumberFormat="1" applyFont="1" applyFill="1" applyBorder="1" applyAlignment="1">
      <alignment horizontal="center" vertical="center"/>
    </xf>
    <xf numFmtId="37" fontId="1" fillId="12" borderId="0" xfId="0" applyNumberFormat="1" applyFont="1" applyFill="1" applyBorder="1" applyAlignment="1">
      <alignment horizontal="center" vertical="center"/>
    </xf>
    <xf numFmtId="37" fontId="1" fillId="14" borderId="13" xfId="0" applyNumberFormat="1" applyFont="1" applyFill="1" applyBorder="1" applyAlignment="1">
      <alignment horizontal="center" vertical="center"/>
    </xf>
    <xf numFmtId="37" fontId="1" fillId="14" borderId="0" xfId="0" applyNumberFormat="1" applyFont="1" applyFill="1" applyBorder="1" applyAlignment="1">
      <alignment horizontal="center" vertical="center"/>
    </xf>
    <xf numFmtId="37" fontId="1" fillId="19" borderId="13" xfId="0" applyNumberFormat="1" applyFont="1" applyFill="1" applyBorder="1" applyAlignment="1">
      <alignment horizontal="center" vertical="center"/>
    </xf>
    <xf numFmtId="37" fontId="1" fillId="19" borderId="0" xfId="0" applyNumberFormat="1" applyFont="1" applyFill="1" applyBorder="1" applyAlignment="1">
      <alignment horizontal="center" vertical="center"/>
    </xf>
  </cellXfs>
  <cellStyles count="1">
    <cellStyle name="Normal" xfId="0" builtinId="0"/>
  </cellStyles>
  <dxfs count="2">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2"/>
  <sheetViews>
    <sheetView zoomScaleNormal="100" workbookViewId="0"/>
  </sheetViews>
  <sheetFormatPr defaultRowHeight="15"/>
  <cols>
    <col min="1" max="1" width="36.28515625" customWidth="1"/>
  </cols>
  <sheetData>
    <row r="1" spans="1:1" ht="46.5">
      <c r="A1" s="118" t="s">
        <v>138</v>
      </c>
    </row>
    <row r="2" spans="1:1" ht="205.9" customHeight="1">
      <c r="A2" s="119" t="s">
        <v>142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I112"/>
  <sheetViews>
    <sheetView tabSelected="1" workbookViewId="0">
      <selection activeCell="B8" sqref="B8"/>
    </sheetView>
  </sheetViews>
  <sheetFormatPr defaultColWidth="8.85546875" defaultRowHeight="15.75"/>
  <cols>
    <col min="1" max="1" width="37" style="29" bestFit="1" customWidth="1"/>
    <col min="2" max="4" width="10" style="29" bestFit="1" customWidth="1"/>
    <col min="5" max="5" width="11.7109375" style="29" bestFit="1" customWidth="1"/>
    <col min="6" max="6" width="10" style="29" bestFit="1" customWidth="1"/>
    <col min="7" max="7" width="3.28515625" style="4" customWidth="1"/>
    <col min="8" max="10" width="3.7109375" style="4" customWidth="1"/>
    <col min="11" max="11" width="3.7109375" style="5" customWidth="1"/>
    <col min="12" max="12" width="1" style="4" customWidth="1"/>
    <col min="13" max="13" width="39.85546875" style="29" bestFit="1" customWidth="1"/>
    <col min="14" max="14" width="8.85546875" style="29" bestFit="1" customWidth="1"/>
    <col min="15" max="15" width="6.85546875" style="29" customWidth="1"/>
    <col min="16" max="16" width="7.7109375" style="29" bestFit="1" customWidth="1"/>
    <col min="17" max="17" width="8.7109375" style="29" customWidth="1"/>
    <col min="18" max="26" width="8.85546875" style="29"/>
    <col min="27" max="35" width="0" style="117" hidden="1" customWidth="1"/>
    <col min="36" max="16384" width="8.85546875" style="29"/>
  </cols>
  <sheetData>
    <row r="1" spans="1:33" ht="42.6" customHeight="1">
      <c r="A1" s="154" t="s">
        <v>0</v>
      </c>
      <c r="B1" s="154"/>
      <c r="C1" s="154"/>
      <c r="D1" s="154"/>
      <c r="E1" s="154"/>
      <c r="F1" s="154"/>
      <c r="G1" s="154"/>
      <c r="H1" s="154"/>
      <c r="I1" s="154"/>
      <c r="J1" s="154"/>
      <c r="K1" s="154"/>
      <c r="L1" s="154"/>
      <c r="M1" s="154"/>
      <c r="N1" s="154"/>
      <c r="O1" s="154"/>
      <c r="P1" s="154"/>
      <c r="Q1" s="154"/>
    </row>
    <row r="2" spans="1:33" ht="4.1500000000000004" customHeight="1" thickBot="1"/>
    <row r="3" spans="1:33" ht="15.6" customHeight="1">
      <c r="A3" s="30" t="s">
        <v>1</v>
      </c>
      <c r="B3" s="31"/>
      <c r="C3" s="31"/>
      <c r="D3" s="31"/>
      <c r="E3" s="31"/>
      <c r="F3" s="31"/>
      <c r="G3" s="120" t="s">
        <v>123</v>
      </c>
      <c r="H3" s="121"/>
      <c r="I3" s="121"/>
      <c r="J3" s="121"/>
      <c r="K3" s="122"/>
      <c r="L3" s="23"/>
      <c r="M3" s="129" t="s">
        <v>79</v>
      </c>
      <c r="N3" s="130"/>
      <c r="O3" s="130"/>
      <c r="P3" s="130"/>
      <c r="Q3" s="131"/>
    </row>
    <row r="4" spans="1:33" ht="15.6" customHeight="1">
      <c r="A4" s="158" t="s">
        <v>2</v>
      </c>
      <c r="B4" s="159"/>
      <c r="C4" s="159"/>
      <c r="D4" s="159"/>
      <c r="E4" s="159"/>
      <c r="F4" s="159"/>
      <c r="G4" s="123"/>
      <c r="H4" s="124"/>
      <c r="I4" s="124"/>
      <c r="J4" s="124"/>
      <c r="K4" s="125"/>
      <c r="L4" s="24"/>
      <c r="M4" s="132"/>
      <c r="N4" s="133"/>
      <c r="O4" s="133"/>
      <c r="P4" s="133"/>
      <c r="Q4" s="134"/>
    </row>
    <row r="5" spans="1:33" ht="15.6" customHeight="1">
      <c r="A5" s="158" t="s">
        <v>3</v>
      </c>
      <c r="B5" s="159"/>
      <c r="C5" s="159"/>
      <c r="D5" s="159"/>
      <c r="E5" s="159"/>
      <c r="F5" s="159"/>
      <c r="G5" s="123"/>
      <c r="H5" s="124"/>
      <c r="I5" s="124"/>
      <c r="J5" s="124"/>
      <c r="K5" s="125"/>
      <c r="L5" s="24"/>
      <c r="M5" s="106" t="s">
        <v>80</v>
      </c>
      <c r="N5" s="1"/>
      <c r="O5" s="1"/>
      <c r="P5" s="1"/>
      <c r="Q5" s="32"/>
    </row>
    <row r="6" spans="1:33" ht="15.6" customHeight="1" thickBot="1">
      <c r="A6" s="158" t="s">
        <v>4</v>
      </c>
      <c r="B6" s="159"/>
      <c r="C6" s="159"/>
      <c r="D6" s="159"/>
      <c r="E6" s="159"/>
      <c r="F6" s="159"/>
      <c r="G6" s="126"/>
      <c r="H6" s="127"/>
      <c r="I6" s="127"/>
      <c r="J6" s="127"/>
      <c r="K6" s="128"/>
      <c r="L6" s="24"/>
      <c r="M6" s="107" t="s">
        <v>81</v>
      </c>
      <c r="N6" s="33">
        <v>40000</v>
      </c>
      <c r="O6" s="1"/>
      <c r="P6" s="1"/>
      <c r="Q6" s="32"/>
    </row>
    <row r="7" spans="1:33" ht="15.6" customHeight="1">
      <c r="A7" s="34"/>
      <c r="B7" s="35" t="s">
        <v>5</v>
      </c>
      <c r="C7" s="35" t="s">
        <v>6</v>
      </c>
      <c r="D7" s="35" t="s">
        <v>7</v>
      </c>
      <c r="E7" s="35" t="s">
        <v>8</v>
      </c>
      <c r="F7" s="35" t="s">
        <v>114</v>
      </c>
      <c r="G7" s="11" t="s">
        <v>118</v>
      </c>
      <c r="H7" s="11" t="s">
        <v>119</v>
      </c>
      <c r="I7" s="11" t="s">
        <v>120</v>
      </c>
      <c r="J7" s="12" t="s">
        <v>121</v>
      </c>
      <c r="K7" s="13" t="s">
        <v>122</v>
      </c>
      <c r="L7" s="25"/>
      <c r="M7" s="107" t="s">
        <v>82</v>
      </c>
      <c r="N7" s="33">
        <v>15000</v>
      </c>
      <c r="O7" s="1"/>
      <c r="P7" s="1"/>
      <c r="Q7" s="32"/>
    </row>
    <row r="8" spans="1:33" ht="15.6" customHeight="1">
      <c r="A8" s="36" t="s">
        <v>10</v>
      </c>
      <c r="B8" s="37"/>
      <c r="C8" s="37"/>
      <c r="D8" s="37"/>
      <c r="E8" s="37"/>
      <c r="F8" s="37"/>
      <c r="G8" s="19" t="str">
        <f>IF(AND(ISNUMBER(B8),ABS(B8-AC8)&lt;0.5),"C","I")</f>
        <v>I</v>
      </c>
      <c r="H8" s="9" t="str">
        <f t="shared" ref="H8:H71" si="0">IF(AND(ISNUMBER(C8),ABS(C8-AD8)&lt;0.5),"C","I")</f>
        <v>I</v>
      </c>
      <c r="I8" s="9" t="str">
        <f t="shared" ref="I8:I71" si="1">IF(AND(ISNUMBER(D8),ABS(D8-AE8)&lt;0.5),"C","I")</f>
        <v>I</v>
      </c>
      <c r="J8" s="9" t="str">
        <f t="shared" ref="J8:J71" si="2">IF(AND(ISNUMBER(E8),ABS(E8-AF8)&lt;0.5),"C","I")</f>
        <v>I</v>
      </c>
      <c r="K8" s="14" t="str">
        <f t="shared" ref="K8:K71" si="3">IF(AND(ISNUMBER(F8),ABS(F8-AG8)&lt;0.5),"C","I")</f>
        <v>I</v>
      </c>
      <c r="L8" s="6"/>
      <c r="M8" s="107" t="s">
        <v>83</v>
      </c>
      <c r="N8" s="38">
        <v>300</v>
      </c>
      <c r="O8" s="1" t="s">
        <v>96</v>
      </c>
      <c r="P8" s="1"/>
      <c r="Q8" s="32"/>
      <c r="AB8" s="117" t="s">
        <v>10</v>
      </c>
      <c r="AC8" s="117">
        <v>2400</v>
      </c>
      <c r="AD8" s="117">
        <v>1500</v>
      </c>
      <c r="AE8" s="117">
        <v>2000</v>
      </c>
      <c r="AF8" s="117">
        <v>3100</v>
      </c>
      <c r="AG8" s="117">
        <v>9000</v>
      </c>
    </row>
    <row r="9" spans="1:33" ht="15.6" customHeight="1" thickBot="1">
      <c r="A9" s="39" t="s">
        <v>11</v>
      </c>
      <c r="B9" s="40"/>
      <c r="C9" s="40"/>
      <c r="D9" s="40"/>
      <c r="E9" s="40"/>
      <c r="F9" s="40"/>
      <c r="G9" s="20" t="str">
        <f t="shared" ref="G9:G71" si="4">IF(AND(ISNUMBER(B9),ABS(B9-AC9)&lt;0.5),"C","I")</f>
        <v>I</v>
      </c>
      <c r="H9" s="15" t="str">
        <f t="shared" si="0"/>
        <v>I</v>
      </c>
      <c r="I9" s="15" t="str">
        <f t="shared" si="1"/>
        <v>I</v>
      </c>
      <c r="J9" s="15" t="str">
        <f t="shared" si="2"/>
        <v>I</v>
      </c>
      <c r="K9" s="16" t="str">
        <f t="shared" si="3"/>
        <v>I</v>
      </c>
      <c r="L9" s="6"/>
      <c r="M9" s="107" t="s">
        <v>84</v>
      </c>
      <c r="N9" s="38">
        <v>400</v>
      </c>
      <c r="O9" s="1" t="s">
        <v>97</v>
      </c>
      <c r="P9" s="1"/>
      <c r="Q9" s="32"/>
      <c r="AB9" s="117" t="s">
        <v>11</v>
      </c>
      <c r="AC9" s="117">
        <v>264000</v>
      </c>
      <c r="AD9" s="117">
        <v>165000</v>
      </c>
      <c r="AE9" s="117">
        <v>220000</v>
      </c>
      <c r="AF9" s="117">
        <v>341000</v>
      </c>
      <c r="AG9" s="117">
        <v>990000</v>
      </c>
    </row>
    <row r="10" spans="1:33" ht="15.6" customHeight="1" thickBot="1">
      <c r="A10" s="142"/>
      <c r="B10" s="142"/>
      <c r="C10" s="142"/>
      <c r="D10" s="142"/>
      <c r="E10" s="142"/>
      <c r="F10" s="142"/>
      <c r="G10" s="142"/>
      <c r="H10" s="142"/>
      <c r="I10" s="142"/>
      <c r="J10" s="142"/>
      <c r="K10" s="142"/>
      <c r="L10" s="6"/>
      <c r="M10" s="107" t="s">
        <v>85</v>
      </c>
      <c r="N10" s="33">
        <v>40000</v>
      </c>
      <c r="O10" s="1"/>
      <c r="P10" s="1"/>
      <c r="Q10" s="32"/>
    </row>
    <row r="11" spans="1:33" ht="15.6" customHeight="1">
      <c r="A11" s="41" t="s">
        <v>12</v>
      </c>
      <c r="B11" s="42"/>
      <c r="C11" s="42"/>
      <c r="D11" s="42"/>
      <c r="E11" s="42"/>
      <c r="F11" s="42"/>
      <c r="G11" s="120" t="s">
        <v>123</v>
      </c>
      <c r="H11" s="121"/>
      <c r="I11" s="121"/>
      <c r="J11" s="121"/>
      <c r="K11" s="122"/>
      <c r="L11" s="24"/>
      <c r="M11" s="107" t="s">
        <v>86</v>
      </c>
      <c r="N11" s="33">
        <v>10000</v>
      </c>
      <c r="O11" s="1"/>
      <c r="P11" s="1"/>
      <c r="Q11" s="32"/>
      <c r="AB11" s="117" t="s">
        <v>12</v>
      </c>
    </row>
    <row r="12" spans="1:33" ht="15.6" customHeight="1">
      <c r="A12" s="160" t="s">
        <v>2</v>
      </c>
      <c r="B12" s="161"/>
      <c r="C12" s="161"/>
      <c r="D12" s="161"/>
      <c r="E12" s="161"/>
      <c r="F12" s="161"/>
      <c r="G12" s="123"/>
      <c r="H12" s="124"/>
      <c r="I12" s="124"/>
      <c r="J12" s="124"/>
      <c r="K12" s="125"/>
      <c r="L12" s="24"/>
      <c r="M12" s="108" t="s">
        <v>87</v>
      </c>
      <c r="N12" s="2"/>
      <c r="O12" s="2"/>
      <c r="P12" s="2"/>
      <c r="Q12" s="44"/>
      <c r="AB12" s="117" t="s">
        <v>2</v>
      </c>
    </row>
    <row r="13" spans="1:33" ht="15.6" customHeight="1">
      <c r="A13" s="160" t="s">
        <v>125</v>
      </c>
      <c r="B13" s="161"/>
      <c r="C13" s="161"/>
      <c r="D13" s="161"/>
      <c r="E13" s="161"/>
      <c r="F13" s="161"/>
      <c r="G13" s="123"/>
      <c r="H13" s="124"/>
      <c r="I13" s="124"/>
      <c r="J13" s="124"/>
      <c r="K13" s="125"/>
      <c r="L13" s="24"/>
      <c r="M13" s="109" t="s">
        <v>83</v>
      </c>
      <c r="N13" s="45">
        <v>500</v>
      </c>
      <c r="O13" s="2" t="s">
        <v>96</v>
      </c>
      <c r="P13" s="2"/>
      <c r="Q13" s="44"/>
      <c r="AB13" s="117" t="s">
        <v>13</v>
      </c>
    </row>
    <row r="14" spans="1:33" ht="15.6" customHeight="1" thickBot="1">
      <c r="A14" s="160" t="s">
        <v>4</v>
      </c>
      <c r="B14" s="161"/>
      <c r="C14" s="161"/>
      <c r="D14" s="161"/>
      <c r="E14" s="161"/>
      <c r="F14" s="161"/>
      <c r="G14" s="126"/>
      <c r="H14" s="127"/>
      <c r="I14" s="127"/>
      <c r="J14" s="127"/>
      <c r="K14" s="128"/>
      <c r="L14" s="24"/>
      <c r="M14" s="109" t="s">
        <v>84</v>
      </c>
      <c r="N14" s="45">
        <v>200</v>
      </c>
      <c r="O14" s="2" t="s">
        <v>97</v>
      </c>
      <c r="P14" s="2"/>
      <c r="Q14" s="44"/>
      <c r="AB14" s="117" t="s">
        <v>4</v>
      </c>
    </row>
    <row r="15" spans="1:33" ht="15.6" customHeight="1">
      <c r="A15" s="46"/>
      <c r="B15" s="47" t="s">
        <v>5</v>
      </c>
      <c r="C15" s="47" t="s">
        <v>6</v>
      </c>
      <c r="D15" s="47" t="s">
        <v>7</v>
      </c>
      <c r="E15" s="47" t="s">
        <v>8</v>
      </c>
      <c r="F15" s="47" t="s">
        <v>114</v>
      </c>
      <c r="G15" s="7" t="s">
        <v>118</v>
      </c>
      <c r="H15" s="7" t="s">
        <v>119</v>
      </c>
      <c r="I15" s="7" t="s">
        <v>120</v>
      </c>
      <c r="J15" s="8" t="s">
        <v>121</v>
      </c>
      <c r="K15" s="18" t="s">
        <v>122</v>
      </c>
      <c r="L15" s="25"/>
      <c r="M15" s="106" t="s">
        <v>88</v>
      </c>
      <c r="N15" s="1"/>
      <c r="O15" s="1"/>
      <c r="P15" s="1"/>
      <c r="Q15" s="32"/>
      <c r="AC15" s="117" t="s">
        <v>5</v>
      </c>
      <c r="AD15" s="117" t="s">
        <v>6</v>
      </c>
      <c r="AE15" s="117" t="s">
        <v>7</v>
      </c>
      <c r="AF15" s="117" t="s">
        <v>8</v>
      </c>
      <c r="AG15" s="117" t="s">
        <v>114</v>
      </c>
    </row>
    <row r="16" spans="1:33" ht="15.6" customHeight="1">
      <c r="A16" s="48" t="s">
        <v>10</v>
      </c>
      <c r="B16" s="37"/>
      <c r="C16" s="37"/>
      <c r="D16" s="37"/>
      <c r="E16" s="37"/>
      <c r="F16" s="37"/>
      <c r="G16" s="19" t="str">
        <f t="shared" si="4"/>
        <v>I</v>
      </c>
      <c r="H16" s="9" t="str">
        <f t="shared" si="0"/>
        <v>I</v>
      </c>
      <c r="I16" s="9" t="str">
        <f t="shared" si="1"/>
        <v>I</v>
      </c>
      <c r="J16" s="9" t="str">
        <f t="shared" si="2"/>
        <v>I</v>
      </c>
      <c r="K16" s="14" t="str">
        <f t="shared" si="3"/>
        <v>I</v>
      </c>
      <c r="L16" s="6"/>
      <c r="M16" s="107" t="s">
        <v>81</v>
      </c>
      <c r="N16" s="33">
        <v>10000</v>
      </c>
      <c r="O16" s="1"/>
      <c r="P16" s="1"/>
      <c r="Q16" s="32"/>
      <c r="AB16" s="117" t="s">
        <v>10</v>
      </c>
      <c r="AC16" s="117">
        <v>2400</v>
      </c>
      <c r="AD16" s="117">
        <v>1500</v>
      </c>
      <c r="AE16" s="117">
        <v>2000</v>
      </c>
      <c r="AF16" s="117">
        <v>3100</v>
      </c>
      <c r="AG16" s="117">
        <v>9000</v>
      </c>
    </row>
    <row r="17" spans="1:33" ht="15.6" customHeight="1">
      <c r="A17" s="48" t="s">
        <v>116</v>
      </c>
      <c r="B17" s="49"/>
      <c r="C17" s="49"/>
      <c r="D17" s="49"/>
      <c r="E17" s="49"/>
      <c r="F17" s="49"/>
      <c r="G17" s="19" t="str">
        <f t="shared" si="4"/>
        <v>I</v>
      </c>
      <c r="H17" s="9" t="str">
        <f t="shared" si="0"/>
        <v>I</v>
      </c>
      <c r="I17" s="9" t="str">
        <f t="shared" si="1"/>
        <v>I</v>
      </c>
      <c r="J17" s="9" t="str">
        <f t="shared" si="2"/>
        <v>I</v>
      </c>
      <c r="K17" s="14" t="str">
        <f t="shared" si="3"/>
        <v>I</v>
      </c>
      <c r="L17" s="6"/>
      <c r="M17" s="110" t="s">
        <v>83</v>
      </c>
      <c r="N17" s="26">
        <v>0.2</v>
      </c>
      <c r="O17" s="135" t="s">
        <v>127</v>
      </c>
      <c r="P17" s="135"/>
      <c r="Q17" s="136"/>
      <c r="AB17" s="117" t="s">
        <v>116</v>
      </c>
      <c r="AC17" s="117">
        <v>225</v>
      </c>
      <c r="AD17" s="117">
        <v>300</v>
      </c>
      <c r="AE17" s="117">
        <v>465</v>
      </c>
      <c r="AF17" s="117">
        <v>200</v>
      </c>
      <c r="AG17" s="117">
        <v>200</v>
      </c>
    </row>
    <row r="18" spans="1:33" ht="15.6" customHeight="1">
      <c r="A18" s="48" t="s">
        <v>115</v>
      </c>
      <c r="B18" s="37"/>
      <c r="C18" s="37"/>
      <c r="D18" s="37"/>
      <c r="E18" s="37"/>
      <c r="F18" s="37"/>
      <c r="G18" s="19" t="str">
        <f t="shared" si="4"/>
        <v>I</v>
      </c>
      <c r="H18" s="9" t="str">
        <f t="shared" si="0"/>
        <v>I</v>
      </c>
      <c r="I18" s="9" t="str">
        <f t="shared" si="1"/>
        <v>I</v>
      </c>
      <c r="J18" s="9" t="str">
        <f t="shared" si="2"/>
        <v>I</v>
      </c>
      <c r="K18" s="14" t="str">
        <f t="shared" si="3"/>
        <v>I</v>
      </c>
      <c r="L18" s="6"/>
      <c r="M18" s="110" t="s">
        <v>84</v>
      </c>
      <c r="N18" s="26">
        <v>0.15</v>
      </c>
      <c r="O18" s="135" t="s">
        <v>98</v>
      </c>
      <c r="P18" s="135"/>
      <c r="Q18" s="136"/>
      <c r="AB18" s="117" t="s">
        <v>115</v>
      </c>
      <c r="AC18" s="117">
        <v>2625</v>
      </c>
      <c r="AD18" s="117">
        <v>1800</v>
      </c>
      <c r="AE18" s="117">
        <v>2465</v>
      </c>
      <c r="AF18" s="117">
        <v>3300</v>
      </c>
      <c r="AG18" s="117">
        <v>9200</v>
      </c>
    </row>
    <row r="19" spans="1:33" ht="15.6" customHeight="1">
      <c r="A19" s="48" t="s">
        <v>117</v>
      </c>
      <c r="B19" s="49"/>
      <c r="C19" s="49"/>
      <c r="D19" s="49"/>
      <c r="E19" s="49"/>
      <c r="F19" s="49"/>
      <c r="G19" s="19" t="str">
        <f t="shared" si="4"/>
        <v>I</v>
      </c>
      <c r="H19" s="9" t="str">
        <f t="shared" si="0"/>
        <v>I</v>
      </c>
      <c r="I19" s="9" t="str">
        <f t="shared" si="1"/>
        <v>I</v>
      </c>
      <c r="J19" s="9" t="str">
        <f t="shared" si="2"/>
        <v>I</v>
      </c>
      <c r="K19" s="14" t="str">
        <f t="shared" si="3"/>
        <v>I</v>
      </c>
      <c r="L19" s="6"/>
      <c r="M19" s="108" t="s">
        <v>89</v>
      </c>
      <c r="N19" s="50"/>
      <c r="O19" s="2"/>
      <c r="P19" s="137" t="s">
        <v>124</v>
      </c>
      <c r="Q19" s="44"/>
      <c r="AB19" s="117" t="s">
        <v>117</v>
      </c>
      <c r="AC19" s="117">
        <v>400</v>
      </c>
      <c r="AD19" s="117">
        <v>225</v>
      </c>
      <c r="AE19" s="117">
        <v>300</v>
      </c>
      <c r="AF19" s="117">
        <v>465</v>
      </c>
      <c r="AG19" s="117">
        <v>400</v>
      </c>
    </row>
    <row r="20" spans="1:33" ht="15.6" customHeight="1" thickBot="1">
      <c r="A20" s="51" t="s">
        <v>25</v>
      </c>
      <c r="B20" s="52"/>
      <c r="C20" s="52"/>
      <c r="D20" s="52"/>
      <c r="E20" s="52"/>
      <c r="F20" s="52"/>
      <c r="G20" s="20" t="str">
        <f t="shared" si="4"/>
        <v>I</v>
      </c>
      <c r="H20" s="15" t="str">
        <f t="shared" si="0"/>
        <v>I</v>
      </c>
      <c r="I20" s="15" t="str">
        <f t="shared" si="1"/>
        <v>I</v>
      </c>
      <c r="J20" s="15" t="str">
        <f t="shared" si="2"/>
        <v>I</v>
      </c>
      <c r="K20" s="16" t="str">
        <f t="shared" si="3"/>
        <v>I</v>
      </c>
      <c r="L20" s="6"/>
      <c r="M20" s="109" t="s">
        <v>90</v>
      </c>
      <c r="N20" s="138" t="s">
        <v>99</v>
      </c>
      <c r="O20" s="138"/>
      <c r="P20" s="138"/>
      <c r="Q20" s="53" t="s">
        <v>9</v>
      </c>
      <c r="AB20" s="117" t="s">
        <v>25</v>
      </c>
      <c r="AC20" s="117">
        <v>2225</v>
      </c>
      <c r="AD20" s="117">
        <v>1575</v>
      </c>
      <c r="AE20" s="117">
        <v>2165</v>
      </c>
      <c r="AF20" s="117">
        <v>2835</v>
      </c>
      <c r="AG20" s="117">
        <v>8800</v>
      </c>
    </row>
    <row r="21" spans="1:33" ht="15.6" customHeight="1" thickBot="1">
      <c r="A21" s="155"/>
      <c r="B21" s="155"/>
      <c r="C21" s="155"/>
      <c r="D21" s="155"/>
      <c r="E21" s="155"/>
      <c r="F21" s="155"/>
      <c r="G21" s="155"/>
      <c r="H21" s="155"/>
      <c r="I21" s="155"/>
      <c r="J21" s="155"/>
      <c r="K21" s="155"/>
      <c r="M21" s="109" t="s">
        <v>83</v>
      </c>
      <c r="N21" s="27">
        <v>1</v>
      </c>
      <c r="O21" s="2" t="s">
        <v>101</v>
      </c>
      <c r="P21" s="28">
        <v>40</v>
      </c>
      <c r="Q21" s="54">
        <f>P21*N21</f>
        <v>40</v>
      </c>
    </row>
    <row r="22" spans="1:33" ht="15.6" customHeight="1">
      <c r="A22" s="55" t="s">
        <v>14</v>
      </c>
      <c r="B22" s="56"/>
      <c r="C22" s="56"/>
      <c r="D22" s="56"/>
      <c r="E22" s="56"/>
      <c r="F22" s="56"/>
      <c r="G22" s="120" t="s">
        <v>123</v>
      </c>
      <c r="H22" s="121"/>
      <c r="I22" s="121"/>
      <c r="J22" s="121"/>
      <c r="K22" s="122"/>
      <c r="L22" s="24"/>
      <c r="M22" s="109" t="s">
        <v>91</v>
      </c>
      <c r="N22" s="27">
        <v>0.8</v>
      </c>
      <c r="O22" s="2" t="s">
        <v>100</v>
      </c>
      <c r="P22" s="28">
        <v>20</v>
      </c>
      <c r="Q22" s="54">
        <f t="shared" ref="Q22:Q23" si="5">P22*N22</f>
        <v>16</v>
      </c>
      <c r="AB22" s="117" t="s">
        <v>14</v>
      </c>
    </row>
    <row r="23" spans="1:33" ht="15.6" customHeight="1">
      <c r="A23" s="156" t="s">
        <v>2</v>
      </c>
      <c r="B23" s="157"/>
      <c r="C23" s="157"/>
      <c r="D23" s="157"/>
      <c r="E23" s="157"/>
      <c r="F23" s="157"/>
      <c r="G23" s="123"/>
      <c r="H23" s="124"/>
      <c r="I23" s="124"/>
      <c r="J23" s="124"/>
      <c r="K23" s="125"/>
      <c r="L23" s="24"/>
      <c r="M23" s="109" t="s">
        <v>92</v>
      </c>
      <c r="N23" s="27">
        <v>0.8</v>
      </c>
      <c r="O23" s="2" t="s">
        <v>100</v>
      </c>
      <c r="P23" s="28">
        <v>10</v>
      </c>
      <c r="Q23" s="54">
        <f t="shared" si="5"/>
        <v>8</v>
      </c>
      <c r="AB23" s="117" t="s">
        <v>2</v>
      </c>
    </row>
    <row r="24" spans="1:33" ht="15.6" customHeight="1" thickBot="1">
      <c r="A24" s="156" t="s">
        <v>126</v>
      </c>
      <c r="B24" s="157"/>
      <c r="C24" s="157"/>
      <c r="D24" s="157"/>
      <c r="E24" s="157"/>
      <c r="F24" s="157"/>
      <c r="G24" s="123"/>
      <c r="H24" s="124"/>
      <c r="I24" s="124"/>
      <c r="J24" s="124"/>
      <c r="K24" s="125"/>
      <c r="L24" s="24"/>
      <c r="M24" s="109" t="s">
        <v>93</v>
      </c>
      <c r="N24" s="2"/>
      <c r="O24" s="2"/>
      <c r="P24" s="2"/>
      <c r="Q24" s="57">
        <f>SUM(Q21:Q23)</f>
        <v>64</v>
      </c>
      <c r="AB24" s="117" t="s">
        <v>15</v>
      </c>
    </row>
    <row r="25" spans="1:33" ht="15.6" customHeight="1" thickTop="1" thickBot="1">
      <c r="A25" s="156" t="s">
        <v>4</v>
      </c>
      <c r="B25" s="157"/>
      <c r="C25" s="157"/>
      <c r="D25" s="157"/>
      <c r="E25" s="157"/>
      <c r="F25" s="157"/>
      <c r="G25" s="126"/>
      <c r="H25" s="127"/>
      <c r="I25" s="127"/>
      <c r="J25" s="127"/>
      <c r="K25" s="128"/>
      <c r="L25" s="24"/>
      <c r="M25" s="109" t="s">
        <v>94</v>
      </c>
      <c r="N25" s="2"/>
      <c r="O25" s="2"/>
      <c r="P25" s="2"/>
      <c r="Q25" s="44"/>
      <c r="AB25" s="117" t="s">
        <v>4</v>
      </c>
    </row>
    <row r="26" spans="1:33" ht="15.6" customHeight="1">
      <c r="A26" s="58"/>
      <c r="B26" s="59" t="s">
        <v>5</v>
      </c>
      <c r="C26" s="59" t="s">
        <v>6</v>
      </c>
      <c r="D26" s="59" t="s">
        <v>7</v>
      </c>
      <c r="E26" s="59" t="s">
        <v>8</v>
      </c>
      <c r="F26" s="59" t="s">
        <v>114</v>
      </c>
      <c r="G26" s="7" t="s">
        <v>118</v>
      </c>
      <c r="H26" s="7" t="s">
        <v>119</v>
      </c>
      <c r="I26" s="7" t="s">
        <v>120</v>
      </c>
      <c r="J26" s="8" t="s">
        <v>121</v>
      </c>
      <c r="K26" s="18" t="s">
        <v>122</v>
      </c>
      <c r="L26" s="25"/>
      <c r="M26" s="109" t="s">
        <v>81</v>
      </c>
      <c r="N26" s="28">
        <v>40000</v>
      </c>
      <c r="O26" s="2"/>
      <c r="P26" s="2"/>
      <c r="Q26" s="44"/>
      <c r="AC26" s="117" t="s">
        <v>5</v>
      </c>
      <c r="AD26" s="117" t="s">
        <v>6</v>
      </c>
      <c r="AE26" s="117" t="s">
        <v>7</v>
      </c>
      <c r="AF26" s="117" t="s">
        <v>8</v>
      </c>
      <c r="AG26" s="117" t="s">
        <v>114</v>
      </c>
    </row>
    <row r="27" spans="1:33" ht="15.6" customHeight="1">
      <c r="A27" s="60" t="s">
        <v>135</v>
      </c>
      <c r="B27" s="61"/>
      <c r="C27" s="61"/>
      <c r="D27" s="61"/>
      <c r="E27" s="61"/>
      <c r="F27" s="61"/>
      <c r="G27" s="10"/>
      <c r="H27" s="10"/>
      <c r="I27" s="10"/>
      <c r="J27" s="10"/>
      <c r="K27" s="17"/>
      <c r="L27" s="6"/>
      <c r="M27" s="109" t="s">
        <v>95</v>
      </c>
      <c r="N27" s="28">
        <v>10000</v>
      </c>
      <c r="O27" s="2"/>
      <c r="P27" s="2"/>
      <c r="Q27" s="44"/>
      <c r="AB27" s="117" t="s">
        <v>16</v>
      </c>
    </row>
    <row r="28" spans="1:33" ht="15.6" customHeight="1">
      <c r="A28" s="62" t="s">
        <v>17</v>
      </c>
      <c r="B28" s="37"/>
      <c r="C28" s="37"/>
      <c r="D28" s="37"/>
      <c r="E28" s="37"/>
      <c r="F28" s="37"/>
      <c r="G28" s="19" t="str">
        <f t="shared" si="4"/>
        <v>I</v>
      </c>
      <c r="H28" s="9" t="str">
        <f t="shared" si="0"/>
        <v>I</v>
      </c>
      <c r="I28" s="9" t="str">
        <f t="shared" si="1"/>
        <v>I</v>
      </c>
      <c r="J28" s="9" t="str">
        <f t="shared" si="2"/>
        <v>I</v>
      </c>
      <c r="K28" s="14" t="str">
        <f t="shared" si="3"/>
        <v>I</v>
      </c>
      <c r="L28" s="6"/>
      <c r="M28" s="109" t="s">
        <v>9</v>
      </c>
      <c r="N28" s="28">
        <f>SUM(N26:N27)</f>
        <v>50000</v>
      </c>
      <c r="O28" s="2"/>
      <c r="P28" s="2"/>
      <c r="Q28" s="44"/>
      <c r="AB28" s="117" t="s">
        <v>17</v>
      </c>
      <c r="AC28" s="117">
        <v>2225</v>
      </c>
      <c r="AD28" s="117">
        <v>1575</v>
      </c>
      <c r="AE28" s="117">
        <v>2165</v>
      </c>
      <c r="AF28" s="117">
        <v>2835</v>
      </c>
      <c r="AG28" s="117">
        <v>8800</v>
      </c>
    </row>
    <row r="29" spans="1:33" ht="15.6" customHeight="1">
      <c r="A29" s="62" t="s">
        <v>18</v>
      </c>
      <c r="B29" s="49"/>
      <c r="C29" s="49"/>
      <c r="D29" s="49"/>
      <c r="E29" s="49"/>
      <c r="F29" s="49"/>
      <c r="G29" s="19" t="str">
        <f t="shared" si="4"/>
        <v>I</v>
      </c>
      <c r="H29" s="9" t="str">
        <f t="shared" si="0"/>
        <v>I</v>
      </c>
      <c r="I29" s="9" t="str">
        <f t="shared" si="1"/>
        <v>I</v>
      </c>
      <c r="J29" s="9" t="str">
        <f t="shared" si="2"/>
        <v>I</v>
      </c>
      <c r="K29" s="14" t="str">
        <f t="shared" si="3"/>
        <v>I</v>
      </c>
      <c r="L29" s="6"/>
      <c r="M29" s="106" t="s">
        <v>102</v>
      </c>
      <c r="N29" s="1"/>
      <c r="O29" s="1"/>
      <c r="P29" s="1"/>
      <c r="Q29" s="32"/>
      <c r="AB29" s="117" t="s">
        <v>18</v>
      </c>
      <c r="AC29" s="117">
        <v>315</v>
      </c>
      <c r="AD29" s="117">
        <v>433</v>
      </c>
      <c r="AE29" s="117">
        <v>567</v>
      </c>
      <c r="AF29" s="117">
        <v>500</v>
      </c>
      <c r="AG29" s="117">
        <v>500</v>
      </c>
    </row>
    <row r="30" spans="1:33" ht="15.6" customHeight="1">
      <c r="A30" s="62" t="s">
        <v>19</v>
      </c>
      <c r="B30" s="37"/>
      <c r="C30" s="37"/>
      <c r="D30" s="37"/>
      <c r="E30" s="37"/>
      <c r="F30" s="37"/>
      <c r="G30" s="19" t="str">
        <f t="shared" si="4"/>
        <v>I</v>
      </c>
      <c r="H30" s="9" t="str">
        <f t="shared" si="0"/>
        <v>I</v>
      </c>
      <c r="I30" s="9" t="str">
        <f t="shared" si="1"/>
        <v>I</v>
      </c>
      <c r="J30" s="9" t="str">
        <f t="shared" si="2"/>
        <v>I</v>
      </c>
      <c r="K30" s="14" t="str">
        <f t="shared" si="3"/>
        <v>I</v>
      </c>
      <c r="L30" s="6"/>
      <c r="M30" s="107" t="s">
        <v>113</v>
      </c>
      <c r="N30" s="63">
        <v>5</v>
      </c>
      <c r="O30" s="1" t="s">
        <v>112</v>
      </c>
      <c r="P30" s="1"/>
      <c r="Q30" s="32"/>
      <c r="AB30" s="117" t="s">
        <v>19</v>
      </c>
      <c r="AC30" s="117">
        <v>2540</v>
      </c>
      <c r="AD30" s="117">
        <v>2008</v>
      </c>
      <c r="AE30" s="117">
        <v>2732</v>
      </c>
      <c r="AF30" s="117">
        <v>3335</v>
      </c>
      <c r="AG30" s="117">
        <v>9300</v>
      </c>
    </row>
    <row r="31" spans="1:33" ht="15.6" customHeight="1">
      <c r="A31" s="62" t="s">
        <v>20</v>
      </c>
      <c r="B31" s="49"/>
      <c r="C31" s="49"/>
      <c r="D31" s="49"/>
      <c r="E31" s="49"/>
      <c r="F31" s="49"/>
      <c r="G31" s="19" t="str">
        <f t="shared" si="4"/>
        <v>I</v>
      </c>
      <c r="H31" s="9" t="str">
        <f t="shared" si="0"/>
        <v>I</v>
      </c>
      <c r="I31" s="9" t="str">
        <f t="shared" si="1"/>
        <v>I</v>
      </c>
      <c r="J31" s="9" t="str">
        <f t="shared" si="2"/>
        <v>I</v>
      </c>
      <c r="K31" s="14" t="str">
        <f t="shared" si="3"/>
        <v>I</v>
      </c>
      <c r="L31" s="6"/>
      <c r="M31" s="107" t="s">
        <v>103</v>
      </c>
      <c r="N31" s="1"/>
      <c r="O31" s="1"/>
      <c r="P31" s="1"/>
      <c r="Q31" s="32"/>
      <c r="AB31" s="117" t="s">
        <v>20</v>
      </c>
      <c r="AC31" s="117">
        <v>300</v>
      </c>
      <c r="AD31" s="117">
        <v>315</v>
      </c>
      <c r="AE31" s="117">
        <v>433</v>
      </c>
      <c r="AF31" s="117">
        <v>567</v>
      </c>
      <c r="AG31" s="117">
        <v>300</v>
      </c>
    </row>
    <row r="32" spans="1:33" ht="15.6" customHeight="1">
      <c r="A32" s="62" t="s">
        <v>136</v>
      </c>
      <c r="B32" s="37"/>
      <c r="C32" s="37"/>
      <c r="D32" s="37"/>
      <c r="E32" s="37"/>
      <c r="F32" s="37"/>
      <c r="G32" s="19" t="str">
        <f t="shared" si="4"/>
        <v>I</v>
      </c>
      <c r="H32" s="9" t="str">
        <f t="shared" si="0"/>
        <v>I</v>
      </c>
      <c r="I32" s="9" t="str">
        <f t="shared" si="1"/>
        <v>I</v>
      </c>
      <c r="J32" s="9" t="str">
        <f t="shared" si="2"/>
        <v>I</v>
      </c>
      <c r="K32" s="14" t="str">
        <f t="shared" si="3"/>
        <v>I</v>
      </c>
      <c r="L32" s="6"/>
      <c r="M32" s="107" t="s">
        <v>81</v>
      </c>
      <c r="N32" s="33">
        <v>20000</v>
      </c>
      <c r="O32" s="1"/>
      <c r="P32" s="1"/>
      <c r="Q32" s="32"/>
      <c r="AB32" s="117" t="s">
        <v>21</v>
      </c>
      <c r="AC32" s="117">
        <v>2240</v>
      </c>
      <c r="AD32" s="117">
        <v>1693</v>
      </c>
      <c r="AE32" s="117">
        <v>2299</v>
      </c>
      <c r="AF32" s="117">
        <v>2768</v>
      </c>
      <c r="AG32" s="117">
        <v>9000</v>
      </c>
    </row>
    <row r="33" spans="1:33" ht="15.6" customHeight="1" thickBot="1">
      <c r="A33" s="64" t="s">
        <v>22</v>
      </c>
      <c r="B33" s="40"/>
      <c r="C33" s="40"/>
      <c r="D33" s="40"/>
      <c r="E33" s="40"/>
      <c r="F33" s="40"/>
      <c r="G33" s="20" t="str">
        <f t="shared" si="4"/>
        <v>I</v>
      </c>
      <c r="H33" s="15" t="str">
        <f t="shared" si="0"/>
        <v>I</v>
      </c>
      <c r="I33" s="15" t="str">
        <f t="shared" si="1"/>
        <v>I</v>
      </c>
      <c r="J33" s="15" t="str">
        <f t="shared" si="2"/>
        <v>I</v>
      </c>
      <c r="K33" s="16" t="str">
        <f t="shared" si="3"/>
        <v>I</v>
      </c>
      <c r="L33" s="6"/>
      <c r="M33" s="107" t="s">
        <v>95</v>
      </c>
      <c r="N33" s="33">
        <v>5000</v>
      </c>
      <c r="O33" s="1"/>
      <c r="P33" s="1"/>
      <c r="Q33" s="32"/>
      <c r="AB33" s="117" t="s">
        <v>22</v>
      </c>
      <c r="AC33" s="117">
        <v>89600</v>
      </c>
      <c r="AD33" s="117">
        <v>67720</v>
      </c>
      <c r="AE33" s="117">
        <v>91960</v>
      </c>
      <c r="AF33" s="117">
        <v>110720</v>
      </c>
      <c r="AG33" s="117">
        <v>360000</v>
      </c>
    </row>
    <row r="34" spans="1:33" ht="15.6" customHeight="1" thickBot="1">
      <c r="A34" s="142"/>
      <c r="B34" s="142"/>
      <c r="C34" s="142"/>
      <c r="D34" s="142"/>
      <c r="E34" s="142"/>
      <c r="F34" s="142"/>
      <c r="G34" s="142"/>
      <c r="H34" s="142"/>
      <c r="I34" s="142"/>
      <c r="J34" s="142"/>
      <c r="K34" s="142"/>
      <c r="L34" s="6"/>
      <c r="M34" s="107" t="s">
        <v>9</v>
      </c>
      <c r="N34" s="65">
        <f>SUM(N32:N33)</f>
        <v>25000</v>
      </c>
      <c r="O34" s="1"/>
      <c r="P34" s="1"/>
      <c r="Q34" s="32"/>
    </row>
    <row r="35" spans="1:33" ht="15.6" customHeight="1" thickTop="1">
      <c r="A35" s="66" t="s">
        <v>23</v>
      </c>
      <c r="B35" s="67"/>
      <c r="C35" s="67"/>
      <c r="D35" s="67"/>
      <c r="E35" s="67"/>
      <c r="F35" s="67"/>
      <c r="G35" s="120" t="s">
        <v>123</v>
      </c>
      <c r="H35" s="121"/>
      <c r="I35" s="121"/>
      <c r="J35" s="121"/>
      <c r="K35" s="122"/>
      <c r="L35" s="24"/>
      <c r="M35" s="108" t="s">
        <v>104</v>
      </c>
      <c r="N35" s="68">
        <v>0.04</v>
      </c>
      <c r="O35" s="2"/>
      <c r="P35" s="2"/>
      <c r="Q35" s="44"/>
      <c r="AB35" s="117" t="s">
        <v>23</v>
      </c>
    </row>
    <row r="36" spans="1:33" ht="15.6" customHeight="1">
      <c r="A36" s="162" t="s">
        <v>2</v>
      </c>
      <c r="B36" s="163"/>
      <c r="C36" s="163"/>
      <c r="D36" s="163"/>
      <c r="E36" s="163"/>
      <c r="F36" s="163"/>
      <c r="G36" s="123"/>
      <c r="H36" s="124"/>
      <c r="I36" s="124"/>
      <c r="J36" s="124"/>
      <c r="K36" s="125"/>
      <c r="L36" s="24"/>
      <c r="M36" s="106" t="s">
        <v>105</v>
      </c>
      <c r="N36" s="3"/>
      <c r="O36" s="1"/>
      <c r="P36" s="1"/>
      <c r="Q36" s="32"/>
      <c r="AB36" s="117" t="s">
        <v>2</v>
      </c>
    </row>
    <row r="37" spans="1:33" ht="15.6" customHeight="1">
      <c r="A37" s="162" t="s">
        <v>24</v>
      </c>
      <c r="B37" s="163"/>
      <c r="C37" s="163"/>
      <c r="D37" s="163"/>
      <c r="E37" s="163"/>
      <c r="F37" s="163"/>
      <c r="G37" s="123"/>
      <c r="H37" s="124"/>
      <c r="I37" s="124"/>
      <c r="J37" s="124"/>
      <c r="K37" s="125"/>
      <c r="L37" s="24"/>
      <c r="M37" s="107" t="s">
        <v>106</v>
      </c>
      <c r="N37" s="26">
        <v>0.75</v>
      </c>
      <c r="O37" s="1"/>
      <c r="P37" s="1"/>
      <c r="Q37" s="32"/>
      <c r="AB37" s="117" t="s">
        <v>24</v>
      </c>
    </row>
    <row r="38" spans="1:33" ht="15.6" customHeight="1" thickBot="1">
      <c r="A38" s="162" t="s">
        <v>4</v>
      </c>
      <c r="B38" s="163"/>
      <c r="C38" s="163"/>
      <c r="D38" s="163"/>
      <c r="E38" s="163"/>
      <c r="F38" s="163"/>
      <c r="G38" s="126"/>
      <c r="H38" s="127"/>
      <c r="I38" s="127"/>
      <c r="J38" s="127"/>
      <c r="K38" s="128"/>
      <c r="L38" s="24"/>
      <c r="M38" s="107" t="s">
        <v>107</v>
      </c>
      <c r="N38" s="26">
        <v>0.24</v>
      </c>
      <c r="O38" s="1"/>
      <c r="P38" s="1"/>
      <c r="Q38" s="32"/>
      <c r="AB38" s="117" t="s">
        <v>4</v>
      </c>
    </row>
    <row r="39" spans="1:33" ht="15.6" customHeight="1" thickBot="1">
      <c r="A39" s="69"/>
      <c r="B39" s="70" t="s">
        <v>5</v>
      </c>
      <c r="C39" s="70" t="s">
        <v>6</v>
      </c>
      <c r="D39" s="70" t="s">
        <v>7</v>
      </c>
      <c r="E39" s="70" t="s">
        <v>8</v>
      </c>
      <c r="F39" s="70" t="s">
        <v>114</v>
      </c>
      <c r="G39" s="7" t="s">
        <v>118</v>
      </c>
      <c r="H39" s="7" t="s">
        <v>119</v>
      </c>
      <c r="I39" s="7" t="s">
        <v>120</v>
      </c>
      <c r="J39" s="8" t="s">
        <v>121</v>
      </c>
      <c r="K39" s="18" t="s">
        <v>122</v>
      </c>
      <c r="L39" s="25"/>
      <c r="M39" s="107" t="s">
        <v>108</v>
      </c>
      <c r="N39" s="71">
        <v>0.01</v>
      </c>
      <c r="O39" s="72">
        <f>SUM(N37:N39)</f>
        <v>1</v>
      </c>
      <c r="P39" s="1"/>
      <c r="Q39" s="32"/>
      <c r="AC39" s="117" t="s">
        <v>5</v>
      </c>
      <c r="AD39" s="117" t="s">
        <v>6</v>
      </c>
      <c r="AE39" s="117" t="s">
        <v>7</v>
      </c>
      <c r="AF39" s="117" t="s">
        <v>8</v>
      </c>
      <c r="AG39" s="117" t="s">
        <v>114</v>
      </c>
    </row>
    <row r="40" spans="1:33" ht="15.6" customHeight="1" thickTop="1">
      <c r="A40" s="73" t="s">
        <v>128</v>
      </c>
      <c r="B40" s="37"/>
      <c r="C40" s="37"/>
      <c r="D40" s="37"/>
      <c r="E40" s="37"/>
      <c r="F40" s="37"/>
      <c r="G40" s="19" t="str">
        <f t="shared" si="4"/>
        <v>I</v>
      </c>
      <c r="H40" s="9" t="str">
        <f t="shared" si="0"/>
        <v>I</v>
      </c>
      <c r="I40" s="9" t="str">
        <f t="shared" si="1"/>
        <v>I</v>
      </c>
      <c r="J40" s="9" t="str">
        <f t="shared" si="2"/>
        <v>I</v>
      </c>
      <c r="K40" s="14" t="str">
        <f t="shared" si="3"/>
        <v>I</v>
      </c>
      <c r="L40" s="6"/>
      <c r="M40" s="108" t="s">
        <v>109</v>
      </c>
      <c r="N40" s="2"/>
      <c r="O40" s="2"/>
      <c r="P40" s="2"/>
      <c r="Q40" s="44"/>
      <c r="AB40" s="117" t="s">
        <v>25</v>
      </c>
      <c r="AC40" s="117">
        <v>2225</v>
      </c>
      <c r="AD40" s="117">
        <v>1575</v>
      </c>
      <c r="AE40" s="117">
        <v>2165</v>
      </c>
      <c r="AF40" s="117">
        <v>2835</v>
      </c>
      <c r="AG40" s="117">
        <v>8800</v>
      </c>
    </row>
    <row r="41" spans="1:33" ht="15.6" customHeight="1">
      <c r="A41" s="73" t="s">
        <v>26</v>
      </c>
      <c r="B41" s="74"/>
      <c r="C41" s="74"/>
      <c r="D41" s="74"/>
      <c r="E41" s="74"/>
      <c r="F41" s="74"/>
      <c r="G41" s="139"/>
      <c r="H41" s="139"/>
      <c r="I41" s="139"/>
      <c r="J41" s="139"/>
      <c r="K41" s="140"/>
      <c r="L41" s="6"/>
      <c r="M41" s="109" t="s">
        <v>110</v>
      </c>
      <c r="N41" s="68">
        <v>0.75</v>
      </c>
      <c r="O41" s="2"/>
      <c r="P41" s="2"/>
      <c r="Q41" s="44"/>
      <c r="AB41" s="117" t="s">
        <v>26</v>
      </c>
    </row>
    <row r="42" spans="1:33" ht="15.6" customHeight="1" thickBot="1">
      <c r="A42" s="73" t="s">
        <v>129</v>
      </c>
      <c r="B42" s="37"/>
      <c r="C42" s="37"/>
      <c r="D42" s="37"/>
      <c r="E42" s="37"/>
      <c r="F42" s="37"/>
      <c r="G42" s="19" t="str">
        <f t="shared" si="4"/>
        <v>I</v>
      </c>
      <c r="H42" s="9" t="str">
        <f t="shared" si="0"/>
        <v>I</v>
      </c>
      <c r="I42" s="9" t="str">
        <f t="shared" si="1"/>
        <v>I</v>
      </c>
      <c r="J42" s="9" t="str">
        <f t="shared" si="2"/>
        <v>I</v>
      </c>
      <c r="K42" s="14" t="str">
        <f t="shared" si="3"/>
        <v>I</v>
      </c>
      <c r="L42" s="6"/>
      <c r="M42" s="109" t="s">
        <v>107</v>
      </c>
      <c r="N42" s="75">
        <v>0.25</v>
      </c>
      <c r="O42" s="76">
        <f>SUM(N40:N42)</f>
        <v>1</v>
      </c>
      <c r="P42" s="2"/>
      <c r="Q42" s="44"/>
      <c r="AB42" s="117" t="s">
        <v>27</v>
      </c>
      <c r="AC42" s="117">
        <v>2225</v>
      </c>
      <c r="AD42" s="117">
        <v>1575</v>
      </c>
      <c r="AE42" s="117">
        <v>2165</v>
      </c>
      <c r="AF42" s="117">
        <v>2835</v>
      </c>
      <c r="AG42" s="117">
        <v>8800</v>
      </c>
    </row>
    <row r="43" spans="1:33" ht="15.6" customHeight="1" thickTop="1">
      <c r="A43" s="73" t="s">
        <v>130</v>
      </c>
      <c r="B43" s="37"/>
      <c r="C43" s="37"/>
      <c r="D43" s="37"/>
      <c r="E43" s="37"/>
      <c r="F43" s="37"/>
      <c r="G43" s="19" t="str">
        <f t="shared" si="4"/>
        <v>I</v>
      </c>
      <c r="H43" s="9" t="str">
        <f t="shared" si="0"/>
        <v>I</v>
      </c>
      <c r="I43" s="9" t="str">
        <f t="shared" si="1"/>
        <v>I</v>
      </c>
      <c r="J43" s="9" t="str">
        <f t="shared" si="2"/>
        <v>I</v>
      </c>
      <c r="K43" s="14" t="str">
        <f t="shared" si="3"/>
        <v>I</v>
      </c>
      <c r="L43" s="6"/>
      <c r="M43" s="106" t="s">
        <v>111</v>
      </c>
      <c r="N43" s="33">
        <v>110</v>
      </c>
      <c r="O43" s="1"/>
      <c r="P43" s="1"/>
      <c r="Q43" s="32"/>
      <c r="AB43" s="117" t="s">
        <v>28</v>
      </c>
      <c r="AC43" s="117">
        <v>1780</v>
      </c>
      <c r="AD43" s="117">
        <v>1260</v>
      </c>
      <c r="AE43" s="117">
        <v>1732</v>
      </c>
      <c r="AF43" s="117">
        <v>2268</v>
      </c>
      <c r="AG43" s="117">
        <v>7040</v>
      </c>
    </row>
    <row r="44" spans="1:33" ht="15.6" customHeight="1">
      <c r="A44" s="73" t="s">
        <v>29</v>
      </c>
      <c r="B44" s="74"/>
      <c r="C44" s="74"/>
      <c r="D44" s="74"/>
      <c r="E44" s="74"/>
      <c r="F44" s="74"/>
      <c r="G44" s="139"/>
      <c r="H44" s="139"/>
      <c r="I44" s="139"/>
      <c r="J44" s="139"/>
      <c r="K44" s="140"/>
      <c r="L44" s="6"/>
      <c r="M44" s="43"/>
      <c r="N44" s="112" t="s">
        <v>118</v>
      </c>
      <c r="O44" s="111" t="s">
        <v>119</v>
      </c>
      <c r="P44" s="111" t="s">
        <v>120</v>
      </c>
      <c r="Q44" s="113" t="s">
        <v>121</v>
      </c>
      <c r="AB44" s="117" t="s">
        <v>29</v>
      </c>
    </row>
    <row r="45" spans="1:33" ht="15.6" customHeight="1" thickBot="1">
      <c r="A45" s="73" t="s">
        <v>30</v>
      </c>
      <c r="B45" s="77"/>
      <c r="C45" s="77"/>
      <c r="D45" s="77"/>
      <c r="E45" s="77"/>
      <c r="F45" s="77"/>
      <c r="G45" s="19" t="str">
        <f t="shared" si="4"/>
        <v>I</v>
      </c>
      <c r="H45" s="9" t="str">
        <f t="shared" si="0"/>
        <v>I</v>
      </c>
      <c r="I45" s="9" t="str">
        <f t="shared" si="1"/>
        <v>I</v>
      </c>
      <c r="J45" s="9" t="str">
        <f t="shared" si="2"/>
        <v>I</v>
      </c>
      <c r="K45" s="14" t="str">
        <f t="shared" si="3"/>
        <v>I</v>
      </c>
      <c r="L45" s="6"/>
      <c r="M45" s="115" t="s">
        <v>137</v>
      </c>
      <c r="N45" s="78">
        <v>2400</v>
      </c>
      <c r="O45" s="78">
        <v>1500</v>
      </c>
      <c r="P45" s="78">
        <v>2000</v>
      </c>
      <c r="Q45" s="116">
        <v>3100</v>
      </c>
      <c r="AB45" s="117" t="s">
        <v>30</v>
      </c>
      <c r="AC45" s="117">
        <v>89000</v>
      </c>
      <c r="AD45" s="117">
        <v>63000</v>
      </c>
      <c r="AE45" s="117">
        <v>86600</v>
      </c>
      <c r="AF45" s="117">
        <v>113400</v>
      </c>
      <c r="AG45" s="117">
        <v>352000</v>
      </c>
    </row>
    <row r="46" spans="1:33" ht="15.6" customHeight="1">
      <c r="A46" s="73" t="s">
        <v>31</v>
      </c>
      <c r="B46" s="37"/>
      <c r="C46" s="37"/>
      <c r="D46" s="37"/>
      <c r="E46" s="37"/>
      <c r="F46" s="37"/>
      <c r="G46" s="19" t="str">
        <f t="shared" si="4"/>
        <v>I</v>
      </c>
      <c r="H46" s="9" t="str">
        <f t="shared" si="0"/>
        <v>I</v>
      </c>
      <c r="I46" s="9" t="str">
        <f t="shared" si="1"/>
        <v>I</v>
      </c>
      <c r="J46" s="9" t="str">
        <f t="shared" si="2"/>
        <v>I</v>
      </c>
      <c r="K46" s="14" t="str">
        <f t="shared" si="3"/>
        <v>I</v>
      </c>
      <c r="L46" s="6"/>
      <c r="M46" s="114"/>
      <c r="N46" s="21"/>
      <c r="O46" s="21"/>
      <c r="P46" s="21"/>
      <c r="Q46" s="21"/>
      <c r="AB46" s="117" t="s">
        <v>31</v>
      </c>
      <c r="AC46" s="117">
        <v>35600</v>
      </c>
      <c r="AD46" s="117">
        <v>25200</v>
      </c>
      <c r="AE46" s="117">
        <v>34640</v>
      </c>
      <c r="AF46" s="117">
        <v>45360</v>
      </c>
      <c r="AG46" s="117">
        <v>140800</v>
      </c>
    </row>
    <row r="47" spans="1:33" ht="15.6" customHeight="1">
      <c r="A47" s="73" t="s">
        <v>32</v>
      </c>
      <c r="B47" s="49"/>
      <c r="C47" s="49"/>
      <c r="D47" s="49"/>
      <c r="E47" s="49"/>
      <c r="F47" s="49"/>
      <c r="G47" s="19" t="str">
        <f t="shared" si="4"/>
        <v>I</v>
      </c>
      <c r="H47" s="9" t="str">
        <f t="shared" si="0"/>
        <v>I</v>
      </c>
      <c r="I47" s="9" t="str">
        <f t="shared" si="1"/>
        <v>I</v>
      </c>
      <c r="J47" s="9" t="str">
        <f t="shared" si="2"/>
        <v>I</v>
      </c>
      <c r="K47" s="14" t="str">
        <f t="shared" si="3"/>
        <v>I</v>
      </c>
      <c r="L47" s="6"/>
      <c r="M47" s="114"/>
      <c r="N47" s="21"/>
      <c r="O47" s="21"/>
      <c r="P47" s="21"/>
      <c r="Q47" s="21"/>
      <c r="AB47" s="117" t="s">
        <v>32</v>
      </c>
      <c r="AC47" s="117">
        <v>17800</v>
      </c>
      <c r="AD47" s="117">
        <v>12600</v>
      </c>
      <c r="AE47" s="117">
        <v>17320</v>
      </c>
      <c r="AF47" s="117">
        <v>22680</v>
      </c>
      <c r="AG47" s="117">
        <v>70400</v>
      </c>
    </row>
    <row r="48" spans="1:33" ht="15.6" customHeight="1">
      <c r="A48" s="73" t="s">
        <v>72</v>
      </c>
      <c r="B48" s="77"/>
      <c r="C48" s="77"/>
      <c r="D48" s="77"/>
      <c r="E48" s="77"/>
      <c r="F48" s="77"/>
      <c r="G48" s="19" t="str">
        <f t="shared" si="4"/>
        <v>I</v>
      </c>
      <c r="H48" s="9" t="str">
        <f t="shared" si="0"/>
        <v>I</v>
      </c>
      <c r="I48" s="9" t="str">
        <f t="shared" si="1"/>
        <v>I</v>
      </c>
      <c r="J48" s="9" t="str">
        <f t="shared" si="2"/>
        <v>I</v>
      </c>
      <c r="K48" s="14" t="str">
        <f t="shared" si="3"/>
        <v>I</v>
      </c>
      <c r="L48" s="6"/>
      <c r="M48" s="114"/>
      <c r="N48" s="21"/>
      <c r="O48" s="21"/>
      <c r="P48" s="21"/>
      <c r="Q48" s="21"/>
      <c r="AB48" s="117" t="s">
        <v>33</v>
      </c>
      <c r="AC48" s="117">
        <v>142400</v>
      </c>
      <c r="AD48" s="117">
        <v>100800</v>
      </c>
      <c r="AE48" s="117">
        <v>138560</v>
      </c>
      <c r="AF48" s="117">
        <v>181440</v>
      </c>
      <c r="AG48" s="117">
        <v>563200</v>
      </c>
    </row>
    <row r="49" spans="1:33" ht="15.6" customHeight="1">
      <c r="A49" s="73" t="s">
        <v>34</v>
      </c>
      <c r="B49" s="37"/>
      <c r="C49" s="37"/>
      <c r="D49" s="37"/>
      <c r="E49" s="37"/>
      <c r="F49" s="37"/>
      <c r="G49" s="19" t="str">
        <f t="shared" si="4"/>
        <v>I</v>
      </c>
      <c r="H49" s="9" t="str">
        <f t="shared" si="0"/>
        <v>I</v>
      </c>
      <c r="I49" s="9" t="str">
        <f t="shared" si="1"/>
        <v>I</v>
      </c>
      <c r="J49" s="9" t="str">
        <f t="shared" si="2"/>
        <v>I</v>
      </c>
      <c r="K49" s="14" t="str">
        <f t="shared" si="3"/>
        <v>I</v>
      </c>
      <c r="L49" s="6"/>
      <c r="M49" s="21"/>
      <c r="N49" s="21"/>
      <c r="O49" s="21"/>
      <c r="P49" s="21"/>
      <c r="Q49" s="21"/>
      <c r="AB49" s="117" t="s">
        <v>34</v>
      </c>
      <c r="AC49" s="117">
        <v>50000</v>
      </c>
      <c r="AD49" s="117">
        <v>50000</v>
      </c>
      <c r="AE49" s="117">
        <v>50000</v>
      </c>
      <c r="AF49" s="117">
        <v>50000</v>
      </c>
      <c r="AG49" s="117">
        <v>200000</v>
      </c>
    </row>
    <row r="50" spans="1:33" ht="15.6" customHeight="1" thickBot="1">
      <c r="A50" s="79" t="s">
        <v>35</v>
      </c>
      <c r="B50" s="80"/>
      <c r="C50" s="80"/>
      <c r="D50" s="80"/>
      <c r="E50" s="80"/>
      <c r="F50" s="80"/>
      <c r="G50" s="20" t="str">
        <f t="shared" si="4"/>
        <v>I</v>
      </c>
      <c r="H50" s="15" t="str">
        <f t="shared" si="0"/>
        <v>I</v>
      </c>
      <c r="I50" s="15" t="str">
        <f t="shared" si="1"/>
        <v>I</v>
      </c>
      <c r="J50" s="15" t="str">
        <f t="shared" si="2"/>
        <v>I</v>
      </c>
      <c r="K50" s="16" t="str">
        <f t="shared" si="3"/>
        <v>I</v>
      </c>
      <c r="L50" s="6"/>
      <c r="AB50" s="117" t="s">
        <v>35</v>
      </c>
      <c r="AC50" s="117">
        <v>192400</v>
      </c>
      <c r="AD50" s="117">
        <v>150800</v>
      </c>
      <c r="AE50" s="117">
        <v>188560</v>
      </c>
      <c r="AF50" s="117">
        <v>231440</v>
      </c>
      <c r="AG50" s="117">
        <v>763200</v>
      </c>
    </row>
    <row r="51" spans="1:33" ht="15.6" customHeight="1" thickBot="1">
      <c r="A51" s="142"/>
      <c r="B51" s="142"/>
      <c r="C51" s="142"/>
      <c r="D51" s="142"/>
      <c r="E51" s="142"/>
      <c r="F51" s="142"/>
      <c r="G51" s="142"/>
      <c r="H51" s="142"/>
      <c r="I51" s="142"/>
      <c r="J51" s="142"/>
      <c r="K51" s="143"/>
      <c r="L51" s="6"/>
    </row>
    <row r="52" spans="1:33" ht="15.6" customHeight="1">
      <c r="A52" s="81" t="s">
        <v>36</v>
      </c>
      <c r="B52" s="82"/>
      <c r="C52" s="82"/>
      <c r="D52" s="82"/>
      <c r="E52" s="82"/>
      <c r="F52" s="82"/>
      <c r="G52" s="120" t="s">
        <v>123</v>
      </c>
      <c r="H52" s="121"/>
      <c r="I52" s="121"/>
      <c r="J52" s="121"/>
      <c r="K52" s="122"/>
      <c r="L52" s="24"/>
      <c r="AB52" s="117" t="s">
        <v>36</v>
      </c>
    </row>
    <row r="53" spans="1:33" ht="15.6" customHeight="1">
      <c r="A53" s="152" t="s">
        <v>2</v>
      </c>
      <c r="B53" s="153"/>
      <c r="C53" s="153"/>
      <c r="D53" s="153"/>
      <c r="E53" s="153"/>
      <c r="F53" s="153"/>
      <c r="G53" s="123"/>
      <c r="H53" s="124"/>
      <c r="I53" s="124"/>
      <c r="J53" s="124"/>
      <c r="K53" s="125"/>
      <c r="L53" s="24"/>
      <c r="AB53" s="117" t="s">
        <v>2</v>
      </c>
    </row>
    <row r="54" spans="1:33" ht="15.6" customHeight="1">
      <c r="A54" s="152" t="s">
        <v>37</v>
      </c>
      <c r="B54" s="153"/>
      <c r="C54" s="153"/>
      <c r="D54" s="153"/>
      <c r="E54" s="153"/>
      <c r="F54" s="153"/>
      <c r="G54" s="123"/>
      <c r="H54" s="124"/>
      <c r="I54" s="124"/>
      <c r="J54" s="124"/>
      <c r="K54" s="125"/>
      <c r="L54" s="24"/>
      <c r="AB54" s="117" t="s">
        <v>37</v>
      </c>
    </row>
    <row r="55" spans="1:33" ht="15.6" customHeight="1" thickBot="1">
      <c r="A55" s="152" t="s">
        <v>4</v>
      </c>
      <c r="B55" s="153"/>
      <c r="C55" s="153"/>
      <c r="D55" s="153"/>
      <c r="E55" s="153"/>
      <c r="F55" s="153"/>
      <c r="G55" s="126"/>
      <c r="H55" s="127"/>
      <c r="I55" s="127"/>
      <c r="J55" s="127"/>
      <c r="K55" s="128"/>
      <c r="L55" s="24"/>
      <c r="AB55" s="117" t="s">
        <v>4</v>
      </c>
    </row>
    <row r="56" spans="1:33" ht="15.6" customHeight="1">
      <c r="A56" s="83"/>
      <c r="B56" s="84" t="s">
        <v>5</v>
      </c>
      <c r="C56" s="84" t="s">
        <v>6</v>
      </c>
      <c r="D56" s="84" t="s">
        <v>7</v>
      </c>
      <c r="E56" s="84" t="s">
        <v>8</v>
      </c>
      <c r="F56" s="84" t="s">
        <v>114</v>
      </c>
      <c r="G56" s="7" t="s">
        <v>118</v>
      </c>
      <c r="H56" s="7" t="s">
        <v>119</v>
      </c>
      <c r="I56" s="7" t="s">
        <v>120</v>
      </c>
      <c r="J56" s="8" t="s">
        <v>121</v>
      </c>
      <c r="K56" s="18" t="s">
        <v>122</v>
      </c>
      <c r="L56" s="25"/>
      <c r="AC56" s="117" t="s">
        <v>5</v>
      </c>
      <c r="AD56" s="117" t="s">
        <v>6</v>
      </c>
      <c r="AE56" s="117" t="s">
        <v>7</v>
      </c>
      <c r="AF56" s="117" t="s">
        <v>8</v>
      </c>
      <c r="AG56" s="117" t="s">
        <v>114</v>
      </c>
    </row>
    <row r="57" spans="1:33" ht="15.6" customHeight="1">
      <c r="A57" s="85" t="s">
        <v>134</v>
      </c>
      <c r="B57" s="37"/>
      <c r="C57" s="37"/>
      <c r="D57" s="37"/>
      <c r="E57" s="37"/>
      <c r="F57" s="37"/>
      <c r="G57" s="19" t="str">
        <f t="shared" si="4"/>
        <v>I</v>
      </c>
      <c r="H57" s="9" t="str">
        <f t="shared" si="0"/>
        <v>I</v>
      </c>
      <c r="I57" s="9" t="str">
        <f t="shared" si="1"/>
        <v>I</v>
      </c>
      <c r="J57" s="9" t="str">
        <f t="shared" si="2"/>
        <v>I</v>
      </c>
      <c r="K57" s="14" t="str">
        <f t="shared" si="3"/>
        <v>I</v>
      </c>
      <c r="L57" s="6"/>
      <c r="AB57" s="117" t="s">
        <v>10</v>
      </c>
      <c r="AC57" s="117">
        <v>2400</v>
      </c>
      <c r="AD57" s="117">
        <v>1500</v>
      </c>
      <c r="AE57" s="117">
        <v>2000</v>
      </c>
      <c r="AF57" s="117">
        <v>3100</v>
      </c>
      <c r="AG57" s="117">
        <v>9000</v>
      </c>
    </row>
    <row r="58" spans="1:33" ht="15.6" customHeight="1">
      <c r="A58" s="85" t="s">
        <v>11</v>
      </c>
      <c r="B58" s="77"/>
      <c r="C58" s="77"/>
      <c r="D58" s="77"/>
      <c r="E58" s="77"/>
      <c r="F58" s="77"/>
      <c r="G58" s="19" t="str">
        <f t="shared" si="4"/>
        <v>I</v>
      </c>
      <c r="H58" s="9" t="str">
        <f t="shared" si="0"/>
        <v>I</v>
      </c>
      <c r="I58" s="9" t="str">
        <f t="shared" si="1"/>
        <v>I</v>
      </c>
      <c r="J58" s="9" t="str">
        <f t="shared" si="2"/>
        <v>I</v>
      </c>
      <c r="K58" s="14" t="str">
        <f t="shared" si="3"/>
        <v>I</v>
      </c>
      <c r="L58" s="6"/>
      <c r="AB58" s="117" t="s">
        <v>11</v>
      </c>
      <c r="AC58" s="117">
        <v>264000</v>
      </c>
      <c r="AD58" s="117">
        <v>165000</v>
      </c>
      <c r="AE58" s="117">
        <v>220000</v>
      </c>
      <c r="AF58" s="117">
        <v>341000</v>
      </c>
      <c r="AG58" s="117">
        <v>990000</v>
      </c>
    </row>
    <row r="59" spans="1:33" ht="15.6" customHeight="1">
      <c r="A59" s="85" t="s">
        <v>38</v>
      </c>
      <c r="B59" s="86"/>
      <c r="C59" s="86"/>
      <c r="D59" s="86"/>
      <c r="E59" s="86"/>
      <c r="F59" s="86"/>
      <c r="G59" s="139"/>
      <c r="H59" s="139"/>
      <c r="I59" s="139"/>
      <c r="J59" s="139"/>
      <c r="K59" s="140"/>
      <c r="L59" s="6"/>
      <c r="AB59" s="117" t="s">
        <v>38</v>
      </c>
    </row>
    <row r="60" spans="1:33" ht="15.6" customHeight="1">
      <c r="A60" s="85" t="s">
        <v>39</v>
      </c>
      <c r="B60" s="77"/>
      <c r="C60" s="77"/>
      <c r="D60" s="77"/>
      <c r="E60" s="77"/>
      <c r="F60" s="77"/>
      <c r="G60" s="19" t="str">
        <f t="shared" si="4"/>
        <v>I</v>
      </c>
      <c r="H60" s="9" t="str">
        <f t="shared" si="0"/>
        <v>I</v>
      </c>
      <c r="I60" s="9" t="str">
        <f t="shared" si="1"/>
        <v>I</v>
      </c>
      <c r="J60" s="9" t="str">
        <f t="shared" si="2"/>
        <v>I</v>
      </c>
      <c r="K60" s="14" t="str">
        <f t="shared" si="3"/>
        <v>I</v>
      </c>
      <c r="L60" s="6"/>
      <c r="AB60" s="117" t="s">
        <v>39</v>
      </c>
      <c r="AC60" s="117">
        <v>2640</v>
      </c>
      <c r="AD60" s="117">
        <v>1650</v>
      </c>
      <c r="AE60" s="117">
        <v>2200</v>
      </c>
      <c r="AF60" s="117">
        <v>3410</v>
      </c>
      <c r="AG60" s="117">
        <v>9900</v>
      </c>
    </row>
    <row r="61" spans="1:33" ht="15.6" customHeight="1">
      <c r="A61" s="85" t="s">
        <v>40</v>
      </c>
      <c r="B61" s="49"/>
      <c r="C61" s="49"/>
      <c r="D61" s="49"/>
      <c r="E61" s="49"/>
      <c r="F61" s="49"/>
      <c r="G61" s="19" t="str">
        <f t="shared" si="4"/>
        <v>I</v>
      </c>
      <c r="H61" s="9" t="str">
        <f t="shared" si="0"/>
        <v>I</v>
      </c>
      <c r="I61" s="9" t="str">
        <f t="shared" si="1"/>
        <v>I</v>
      </c>
      <c r="J61" s="9" t="str">
        <f t="shared" si="2"/>
        <v>I</v>
      </c>
      <c r="K61" s="14" t="str">
        <f t="shared" si="3"/>
        <v>I</v>
      </c>
      <c r="L61" s="6"/>
      <c r="AB61" s="117" t="s">
        <v>40</v>
      </c>
      <c r="AC61" s="117">
        <v>12000</v>
      </c>
      <c r="AD61" s="117">
        <v>7500</v>
      </c>
      <c r="AE61" s="117">
        <v>10000</v>
      </c>
      <c r="AF61" s="117">
        <v>15500</v>
      </c>
      <c r="AG61" s="117">
        <v>45000</v>
      </c>
    </row>
    <row r="62" spans="1:33" ht="15.6" customHeight="1">
      <c r="A62" s="85" t="s">
        <v>131</v>
      </c>
      <c r="B62" s="77"/>
      <c r="C62" s="77"/>
      <c r="D62" s="77"/>
      <c r="E62" s="77"/>
      <c r="F62" s="77"/>
      <c r="G62" s="19" t="str">
        <f t="shared" si="4"/>
        <v>I</v>
      </c>
      <c r="H62" s="9" t="str">
        <f t="shared" si="0"/>
        <v>I</v>
      </c>
      <c r="I62" s="9" t="str">
        <f t="shared" si="1"/>
        <v>I</v>
      </c>
      <c r="J62" s="9" t="str">
        <f t="shared" si="2"/>
        <v>I</v>
      </c>
      <c r="K62" s="14" t="str">
        <f t="shared" si="3"/>
        <v>I</v>
      </c>
      <c r="L62" s="6"/>
      <c r="AB62" s="117" t="s">
        <v>41</v>
      </c>
      <c r="AC62" s="117">
        <v>14640</v>
      </c>
      <c r="AD62" s="117">
        <v>9150</v>
      </c>
      <c r="AE62" s="117">
        <v>12200</v>
      </c>
      <c r="AF62" s="117">
        <v>18910</v>
      </c>
      <c r="AG62" s="117">
        <v>54900</v>
      </c>
    </row>
    <row r="63" spans="1:33" ht="15.6" customHeight="1">
      <c r="A63" s="85" t="s">
        <v>42</v>
      </c>
      <c r="B63" s="49"/>
      <c r="C63" s="49"/>
      <c r="D63" s="49"/>
      <c r="E63" s="49"/>
      <c r="F63" s="49"/>
      <c r="G63" s="19" t="str">
        <f t="shared" si="4"/>
        <v>I</v>
      </c>
      <c r="H63" s="9" t="str">
        <f t="shared" si="0"/>
        <v>I</v>
      </c>
      <c r="I63" s="9" t="str">
        <f t="shared" si="1"/>
        <v>I</v>
      </c>
      <c r="J63" s="9" t="str">
        <f t="shared" si="2"/>
        <v>I</v>
      </c>
      <c r="K63" s="14" t="str">
        <f t="shared" si="3"/>
        <v>I</v>
      </c>
      <c r="L63" s="6"/>
      <c r="AB63" s="117" t="s">
        <v>42</v>
      </c>
      <c r="AC63" s="117">
        <v>25000</v>
      </c>
      <c r="AD63" s="117">
        <v>25000</v>
      </c>
      <c r="AE63" s="117">
        <v>25000</v>
      </c>
      <c r="AF63" s="117">
        <v>25000</v>
      </c>
      <c r="AG63" s="117">
        <v>100000</v>
      </c>
    </row>
    <row r="64" spans="1:33" ht="15.6" customHeight="1" thickBot="1">
      <c r="A64" s="87" t="s">
        <v>43</v>
      </c>
      <c r="B64" s="80"/>
      <c r="C64" s="80"/>
      <c r="D64" s="80"/>
      <c r="E64" s="80"/>
      <c r="F64" s="80"/>
      <c r="G64" s="20" t="str">
        <f t="shared" si="4"/>
        <v>I</v>
      </c>
      <c r="H64" s="15" t="str">
        <f t="shared" si="0"/>
        <v>I</v>
      </c>
      <c r="I64" s="15" t="str">
        <f t="shared" si="1"/>
        <v>I</v>
      </c>
      <c r="J64" s="15" t="str">
        <f t="shared" si="2"/>
        <v>I</v>
      </c>
      <c r="K64" s="16" t="str">
        <f t="shared" si="3"/>
        <v>I</v>
      </c>
      <c r="L64" s="6"/>
      <c r="AB64" s="117" t="s">
        <v>43</v>
      </c>
      <c r="AC64" s="117">
        <v>39640</v>
      </c>
      <c r="AD64" s="117">
        <v>34150</v>
      </c>
      <c r="AE64" s="117">
        <v>37200</v>
      </c>
      <c r="AF64" s="117">
        <v>43910</v>
      </c>
      <c r="AG64" s="117">
        <v>154900</v>
      </c>
    </row>
    <row r="65" spans="1:33" ht="15.6" customHeight="1" thickBot="1">
      <c r="A65" s="142"/>
      <c r="B65" s="142"/>
      <c r="C65" s="142"/>
      <c r="D65" s="142"/>
      <c r="E65" s="142"/>
      <c r="F65" s="142"/>
      <c r="G65" s="142"/>
      <c r="H65" s="142"/>
      <c r="I65" s="142"/>
      <c r="J65" s="142"/>
      <c r="K65" s="143"/>
      <c r="L65" s="6"/>
    </row>
    <row r="66" spans="1:33" ht="15.6" customHeight="1">
      <c r="A66" s="88" t="s">
        <v>44</v>
      </c>
      <c r="B66" s="89"/>
      <c r="C66" s="89"/>
      <c r="D66" s="89"/>
      <c r="E66" s="89"/>
      <c r="F66" s="89"/>
      <c r="G66" s="120" t="s">
        <v>123</v>
      </c>
      <c r="H66" s="121"/>
      <c r="I66" s="121"/>
      <c r="J66" s="121"/>
      <c r="K66" s="122"/>
      <c r="L66" s="24"/>
      <c r="AB66" s="117" t="s">
        <v>44</v>
      </c>
    </row>
    <row r="67" spans="1:33" ht="15.6" customHeight="1">
      <c r="A67" s="150" t="s">
        <v>2</v>
      </c>
      <c r="B67" s="151"/>
      <c r="C67" s="151"/>
      <c r="D67" s="151"/>
      <c r="E67" s="151"/>
      <c r="F67" s="151"/>
      <c r="G67" s="123"/>
      <c r="H67" s="124"/>
      <c r="I67" s="124"/>
      <c r="J67" s="124"/>
      <c r="K67" s="125"/>
      <c r="L67" s="24"/>
      <c r="AB67" s="117" t="s">
        <v>2</v>
      </c>
    </row>
    <row r="68" spans="1:33" ht="15.6" customHeight="1">
      <c r="A68" s="150" t="s">
        <v>45</v>
      </c>
      <c r="B68" s="151"/>
      <c r="C68" s="151"/>
      <c r="D68" s="151"/>
      <c r="E68" s="151"/>
      <c r="F68" s="151"/>
      <c r="G68" s="123"/>
      <c r="H68" s="124"/>
      <c r="I68" s="124"/>
      <c r="J68" s="124"/>
      <c r="K68" s="125"/>
      <c r="L68" s="24"/>
      <c r="AB68" s="117" t="s">
        <v>45</v>
      </c>
    </row>
    <row r="69" spans="1:33" ht="15.6" customHeight="1" thickBot="1">
      <c r="A69" s="150" t="s">
        <v>4</v>
      </c>
      <c r="B69" s="151"/>
      <c r="C69" s="151"/>
      <c r="D69" s="151"/>
      <c r="E69" s="151"/>
      <c r="F69" s="151"/>
      <c r="G69" s="126"/>
      <c r="H69" s="127"/>
      <c r="I69" s="127"/>
      <c r="J69" s="127"/>
      <c r="K69" s="128"/>
      <c r="L69" s="24"/>
      <c r="AB69" s="117" t="s">
        <v>4</v>
      </c>
    </row>
    <row r="70" spans="1:33" ht="15.6" customHeight="1">
      <c r="A70" s="90"/>
      <c r="B70" s="91" t="s">
        <v>5</v>
      </c>
      <c r="C70" s="91" t="s">
        <v>6</v>
      </c>
      <c r="D70" s="91" t="s">
        <v>7</v>
      </c>
      <c r="E70" s="91" t="s">
        <v>8</v>
      </c>
      <c r="F70" s="91" t="s">
        <v>114</v>
      </c>
      <c r="G70" s="7" t="s">
        <v>118</v>
      </c>
      <c r="H70" s="7" t="s">
        <v>119</v>
      </c>
      <c r="I70" s="7" t="s">
        <v>120</v>
      </c>
      <c r="J70" s="8" t="s">
        <v>121</v>
      </c>
      <c r="K70" s="18" t="s">
        <v>122</v>
      </c>
      <c r="L70" s="25"/>
      <c r="AC70" s="117" t="s">
        <v>5</v>
      </c>
      <c r="AD70" s="117" t="s">
        <v>6</v>
      </c>
      <c r="AE70" s="117" t="s">
        <v>7</v>
      </c>
      <c r="AF70" s="117" t="s">
        <v>8</v>
      </c>
      <c r="AG70" s="117" t="s">
        <v>114</v>
      </c>
    </row>
    <row r="71" spans="1:33" ht="15.6" customHeight="1">
      <c r="A71" s="92" t="s">
        <v>46</v>
      </c>
      <c r="B71" s="77"/>
      <c r="C71" s="77"/>
      <c r="D71" s="77"/>
      <c r="E71" s="77"/>
      <c r="F71" s="77"/>
      <c r="G71" s="19" t="str">
        <f t="shared" si="4"/>
        <v>I</v>
      </c>
      <c r="H71" s="9" t="str">
        <f t="shared" si="0"/>
        <v>I</v>
      </c>
      <c r="I71" s="9" t="str">
        <f t="shared" si="1"/>
        <v>I</v>
      </c>
      <c r="J71" s="9" t="str">
        <f t="shared" si="2"/>
        <v>I</v>
      </c>
      <c r="K71" s="14" t="str">
        <f t="shared" si="3"/>
        <v>I</v>
      </c>
      <c r="L71" s="6"/>
      <c r="AB71" s="117" t="s">
        <v>46</v>
      </c>
      <c r="AC71" s="117">
        <v>40000</v>
      </c>
      <c r="AD71" s="117">
        <v>10000</v>
      </c>
      <c r="AE71" s="117">
        <v>18620</v>
      </c>
      <c r="AF71" s="117">
        <v>15360</v>
      </c>
      <c r="AG71" s="117">
        <v>40000</v>
      </c>
    </row>
    <row r="72" spans="1:33" ht="15.6" customHeight="1">
      <c r="A72" s="92" t="s">
        <v>133</v>
      </c>
      <c r="B72" s="93"/>
      <c r="C72" s="93"/>
      <c r="D72" s="93"/>
      <c r="E72" s="93"/>
      <c r="F72" s="93"/>
      <c r="G72" s="139"/>
      <c r="H72" s="139"/>
      <c r="I72" s="139"/>
      <c r="J72" s="139"/>
      <c r="K72" s="140"/>
      <c r="L72" s="6"/>
      <c r="AB72" s="117" t="s">
        <v>47</v>
      </c>
    </row>
    <row r="73" spans="1:33" ht="15.6" customHeight="1">
      <c r="A73" s="92" t="s">
        <v>48</v>
      </c>
      <c r="B73" s="77"/>
      <c r="C73" s="77"/>
      <c r="D73" s="77"/>
      <c r="E73" s="77"/>
      <c r="F73" s="77"/>
      <c r="G73" s="19" t="str">
        <f t="shared" ref="G73:J76" si="6">IF(AND(ISNUMBER(B73),ABS(B73-AC73)&lt;0.5),"C","I")</f>
        <v>I</v>
      </c>
      <c r="H73" s="9" t="str">
        <f t="shared" si="6"/>
        <v>I</v>
      </c>
      <c r="I73" s="9" t="str">
        <f t="shared" si="6"/>
        <v>I</v>
      </c>
      <c r="J73" s="9" t="str">
        <f t="shared" si="6"/>
        <v>I</v>
      </c>
      <c r="K73" s="14" t="str">
        <f t="shared" ref="K73:K110" si="7">IF(AND(ISNUMBER(F73),ABS(F73-AG73)&lt;0.5),"C","I")</f>
        <v>I</v>
      </c>
      <c r="L73" s="6"/>
      <c r="AB73" s="117" t="s">
        <v>48</v>
      </c>
      <c r="AC73" s="117">
        <v>198000</v>
      </c>
      <c r="AD73" s="117">
        <v>123750</v>
      </c>
      <c r="AE73" s="117">
        <v>165000</v>
      </c>
      <c r="AF73" s="117">
        <v>255750</v>
      </c>
      <c r="AG73" s="117">
        <v>742500</v>
      </c>
    </row>
    <row r="74" spans="1:33" ht="15.6" customHeight="1">
      <c r="A74" s="92" t="s">
        <v>49</v>
      </c>
      <c r="B74" s="37"/>
      <c r="C74" s="37"/>
      <c r="D74" s="37"/>
      <c r="E74" s="37"/>
      <c r="F74" s="37"/>
      <c r="G74" s="19" t="str">
        <f t="shared" si="6"/>
        <v>I</v>
      </c>
      <c r="H74" s="9" t="str">
        <f t="shared" si="6"/>
        <v>I</v>
      </c>
      <c r="I74" s="9" t="str">
        <f t="shared" si="6"/>
        <v>I</v>
      </c>
      <c r="J74" s="9" t="str">
        <f t="shared" si="6"/>
        <v>I</v>
      </c>
      <c r="K74" s="14" t="str">
        <f t="shared" si="7"/>
        <v>I</v>
      </c>
      <c r="L74" s="6"/>
      <c r="AB74" s="117" t="s">
        <v>49</v>
      </c>
      <c r="AC74" s="117">
        <v>15000</v>
      </c>
      <c r="AD74" s="117">
        <v>63360</v>
      </c>
      <c r="AE74" s="117">
        <v>39600</v>
      </c>
      <c r="AF74" s="117">
        <v>52800</v>
      </c>
      <c r="AG74" s="117">
        <v>170760</v>
      </c>
    </row>
    <row r="75" spans="1:33" ht="15.6" customHeight="1">
      <c r="A75" s="92" t="s">
        <v>50</v>
      </c>
      <c r="B75" s="94"/>
      <c r="C75" s="94"/>
      <c r="D75" s="94"/>
      <c r="E75" s="94"/>
      <c r="F75" s="94"/>
      <c r="G75" s="19" t="str">
        <f t="shared" si="6"/>
        <v>I</v>
      </c>
      <c r="H75" s="9" t="str">
        <f t="shared" si="6"/>
        <v>I</v>
      </c>
      <c r="I75" s="9" t="str">
        <f t="shared" si="6"/>
        <v>I</v>
      </c>
      <c r="J75" s="9" t="str">
        <f t="shared" si="6"/>
        <v>I</v>
      </c>
      <c r="K75" s="14" t="str">
        <f t="shared" si="7"/>
        <v>I</v>
      </c>
      <c r="L75" s="6"/>
      <c r="AB75" s="117" t="s">
        <v>50</v>
      </c>
      <c r="AC75" s="117">
        <v>213000</v>
      </c>
      <c r="AD75" s="117">
        <v>187110</v>
      </c>
      <c r="AE75" s="117">
        <v>204600</v>
      </c>
      <c r="AF75" s="117">
        <v>308550</v>
      </c>
      <c r="AG75" s="117">
        <v>913260</v>
      </c>
    </row>
    <row r="76" spans="1:33" ht="15.6" customHeight="1">
      <c r="A76" s="92" t="s">
        <v>51</v>
      </c>
      <c r="B76" s="77"/>
      <c r="C76" s="77"/>
      <c r="D76" s="77"/>
      <c r="E76" s="77"/>
      <c r="F76" s="77"/>
      <c r="G76" s="19" t="str">
        <f t="shared" si="6"/>
        <v>I</v>
      </c>
      <c r="H76" s="9" t="str">
        <f t="shared" si="6"/>
        <v>I</v>
      </c>
      <c r="I76" s="9" t="str">
        <f t="shared" si="6"/>
        <v>I</v>
      </c>
      <c r="J76" s="9" t="str">
        <f t="shared" si="6"/>
        <v>I</v>
      </c>
      <c r="K76" s="14" t="str">
        <f t="shared" si="7"/>
        <v>I</v>
      </c>
      <c r="L76" s="6"/>
      <c r="AB76" s="117" t="s">
        <v>51</v>
      </c>
      <c r="AC76" s="117">
        <v>253000</v>
      </c>
      <c r="AD76" s="117">
        <v>197110</v>
      </c>
      <c r="AE76" s="117">
        <v>223220</v>
      </c>
      <c r="AF76" s="117">
        <v>323910</v>
      </c>
      <c r="AG76" s="117">
        <v>953260</v>
      </c>
    </row>
    <row r="77" spans="1:33" ht="15.6" customHeight="1">
      <c r="A77" s="92" t="s">
        <v>132</v>
      </c>
      <c r="B77" s="93"/>
      <c r="C77" s="93"/>
      <c r="D77" s="93"/>
      <c r="E77" s="93"/>
      <c r="F77" s="93"/>
      <c r="G77" s="144"/>
      <c r="H77" s="144"/>
      <c r="I77" s="144"/>
      <c r="J77" s="144"/>
      <c r="K77" s="145"/>
      <c r="L77" s="6"/>
      <c r="AB77" s="117" t="s">
        <v>52</v>
      </c>
    </row>
    <row r="78" spans="1:33" ht="15.6" customHeight="1">
      <c r="A78" s="92" t="s">
        <v>53</v>
      </c>
      <c r="B78" s="93"/>
      <c r="C78" s="93"/>
      <c r="D78" s="93"/>
      <c r="E78" s="93"/>
      <c r="F78" s="93"/>
      <c r="G78" s="146"/>
      <c r="H78" s="146"/>
      <c r="I78" s="146"/>
      <c r="J78" s="146"/>
      <c r="K78" s="147"/>
      <c r="L78" s="6"/>
      <c r="AB78" s="117" t="s">
        <v>53</v>
      </c>
    </row>
    <row r="79" spans="1:33" ht="15.6" customHeight="1">
      <c r="A79" s="92" t="s">
        <v>54</v>
      </c>
      <c r="B79" s="77"/>
      <c r="C79" s="77"/>
      <c r="D79" s="77"/>
      <c r="E79" s="77"/>
      <c r="F79" s="77"/>
      <c r="G79" s="19" t="str">
        <f t="shared" ref="G79:G91" si="8">IF(AND(ISNUMBER(B79),ABS(B79-AC79)&lt;0.5),"C","I")</f>
        <v>I</v>
      </c>
      <c r="H79" s="9" t="str">
        <f t="shared" ref="H79:H91" si="9">IF(AND(ISNUMBER(C79),ABS(C79-AD79)&lt;0.5),"C","I")</f>
        <v>I</v>
      </c>
      <c r="I79" s="9" t="str">
        <f t="shared" ref="I79:I91" si="10">IF(AND(ISNUMBER(D79),ABS(D79-AE79)&lt;0.5),"C","I")</f>
        <v>I</v>
      </c>
      <c r="J79" s="9" t="str">
        <f t="shared" ref="J79:J91" si="11">IF(AND(ISNUMBER(E79),ABS(E79-AF79)&lt;0.5),"C","I")</f>
        <v>I</v>
      </c>
      <c r="K79" s="14" t="str">
        <f t="shared" si="7"/>
        <v>I</v>
      </c>
      <c r="L79" s="6"/>
      <c r="AB79" s="117" t="s">
        <v>54</v>
      </c>
      <c r="AC79" s="117">
        <v>67200</v>
      </c>
      <c r="AD79" s="117">
        <v>50790</v>
      </c>
      <c r="AE79" s="117">
        <v>68970</v>
      </c>
      <c r="AF79" s="117">
        <v>83040</v>
      </c>
      <c r="AG79" s="117">
        <v>270000</v>
      </c>
    </row>
    <row r="80" spans="1:33" ht="15.6" customHeight="1">
      <c r="A80" s="92" t="s">
        <v>55</v>
      </c>
      <c r="B80" s="37"/>
      <c r="C80" s="37"/>
      <c r="D80" s="37"/>
      <c r="E80" s="37"/>
      <c r="F80" s="37"/>
      <c r="G80" s="19" t="str">
        <f t="shared" si="8"/>
        <v>I</v>
      </c>
      <c r="H80" s="9" t="str">
        <f t="shared" si="9"/>
        <v>I</v>
      </c>
      <c r="I80" s="9" t="str">
        <f t="shared" si="10"/>
        <v>I</v>
      </c>
      <c r="J80" s="9" t="str">
        <f t="shared" si="11"/>
        <v>I</v>
      </c>
      <c r="K80" s="14" t="str">
        <f t="shared" si="7"/>
        <v>I</v>
      </c>
      <c r="L80" s="6"/>
      <c r="AB80" s="117" t="s">
        <v>55</v>
      </c>
      <c r="AC80" s="117">
        <v>40000</v>
      </c>
      <c r="AD80" s="117">
        <v>22400</v>
      </c>
      <c r="AE80" s="117">
        <v>16930</v>
      </c>
      <c r="AF80" s="117">
        <v>22990</v>
      </c>
      <c r="AG80" s="117">
        <v>102320</v>
      </c>
    </row>
    <row r="81" spans="1:33" ht="15.6" customHeight="1">
      <c r="A81" s="92" t="s">
        <v>31</v>
      </c>
      <c r="B81" s="37"/>
      <c r="C81" s="37"/>
      <c r="D81" s="37"/>
      <c r="E81" s="37"/>
      <c r="F81" s="37"/>
      <c r="G81" s="19" t="str">
        <f t="shared" si="8"/>
        <v>I</v>
      </c>
      <c r="H81" s="9" t="str">
        <f t="shared" si="9"/>
        <v>I</v>
      </c>
      <c r="I81" s="9" t="str">
        <f t="shared" si="10"/>
        <v>I</v>
      </c>
      <c r="J81" s="9" t="str">
        <f t="shared" si="11"/>
        <v>I</v>
      </c>
      <c r="K81" s="14" t="str">
        <f t="shared" si="7"/>
        <v>I</v>
      </c>
      <c r="L81" s="6"/>
      <c r="AB81" s="117" t="s">
        <v>31</v>
      </c>
      <c r="AC81" s="117">
        <v>35600</v>
      </c>
      <c r="AD81" s="117">
        <v>25200</v>
      </c>
      <c r="AE81" s="117">
        <v>34640</v>
      </c>
      <c r="AF81" s="117">
        <v>45360</v>
      </c>
      <c r="AG81" s="117">
        <v>140800</v>
      </c>
    </row>
    <row r="82" spans="1:33" ht="15.6" customHeight="1">
      <c r="A82" s="92" t="s">
        <v>56</v>
      </c>
      <c r="B82" s="37"/>
      <c r="C82" s="37"/>
      <c r="D82" s="37"/>
      <c r="E82" s="37"/>
      <c r="F82" s="37"/>
      <c r="G82" s="19" t="str">
        <f t="shared" si="8"/>
        <v>I</v>
      </c>
      <c r="H82" s="9" t="str">
        <f t="shared" si="9"/>
        <v>I</v>
      </c>
      <c r="I82" s="9" t="str">
        <f t="shared" si="10"/>
        <v>I</v>
      </c>
      <c r="J82" s="9" t="str">
        <f t="shared" si="11"/>
        <v>I</v>
      </c>
      <c r="K82" s="14" t="str">
        <f t="shared" si="7"/>
        <v>I</v>
      </c>
      <c r="L82" s="6"/>
      <c r="AB82" s="117" t="s">
        <v>56</v>
      </c>
      <c r="AC82" s="117">
        <v>17800</v>
      </c>
      <c r="AD82" s="117">
        <v>12600</v>
      </c>
      <c r="AE82" s="117">
        <v>17320</v>
      </c>
      <c r="AF82" s="117">
        <v>22680</v>
      </c>
      <c r="AG82" s="117">
        <v>70400</v>
      </c>
    </row>
    <row r="83" spans="1:33" ht="15.6" customHeight="1">
      <c r="A83" s="92" t="s">
        <v>57</v>
      </c>
      <c r="B83" s="37"/>
      <c r="C83" s="37"/>
      <c r="D83" s="37"/>
      <c r="E83" s="37"/>
      <c r="F83" s="37"/>
      <c r="G83" s="19" t="str">
        <f t="shared" si="8"/>
        <v>I</v>
      </c>
      <c r="H83" s="9" t="str">
        <f t="shared" si="9"/>
        <v>I</v>
      </c>
      <c r="I83" s="9" t="str">
        <f t="shared" si="10"/>
        <v>I</v>
      </c>
      <c r="J83" s="9" t="str">
        <f t="shared" si="11"/>
        <v>I</v>
      </c>
      <c r="K83" s="14" t="str">
        <f t="shared" si="7"/>
        <v>I</v>
      </c>
      <c r="L83" s="6"/>
      <c r="AB83" s="117" t="s">
        <v>57</v>
      </c>
      <c r="AC83" s="117">
        <v>40000</v>
      </c>
      <c r="AD83" s="117">
        <v>40000</v>
      </c>
      <c r="AE83" s="117">
        <v>40000</v>
      </c>
      <c r="AF83" s="117">
        <v>40000</v>
      </c>
      <c r="AG83" s="117">
        <v>160000</v>
      </c>
    </row>
    <row r="84" spans="1:33" ht="15.6" customHeight="1">
      <c r="A84" s="92" t="s">
        <v>58</v>
      </c>
      <c r="B84" s="37"/>
      <c r="C84" s="37"/>
      <c r="D84" s="37"/>
      <c r="E84" s="37"/>
      <c r="F84" s="37"/>
      <c r="G84" s="19" t="str">
        <f t="shared" si="8"/>
        <v>I</v>
      </c>
      <c r="H84" s="9" t="str">
        <f t="shared" si="9"/>
        <v>I</v>
      </c>
      <c r="I84" s="9" t="str">
        <f t="shared" si="10"/>
        <v>I</v>
      </c>
      <c r="J84" s="9" t="str">
        <f t="shared" si="11"/>
        <v>I</v>
      </c>
      <c r="K84" s="14" t="str">
        <f t="shared" si="7"/>
        <v>I</v>
      </c>
      <c r="L84" s="6"/>
      <c r="AB84" s="117" t="s">
        <v>58</v>
      </c>
      <c r="AC84" s="117">
        <v>12000</v>
      </c>
      <c r="AD84" s="117">
        <v>7500</v>
      </c>
      <c r="AE84" s="117">
        <v>10000</v>
      </c>
      <c r="AF84" s="117">
        <v>15500</v>
      </c>
      <c r="AG84" s="117">
        <v>45000</v>
      </c>
    </row>
    <row r="85" spans="1:33" ht="15.6" customHeight="1">
      <c r="A85" s="92" t="s">
        <v>59</v>
      </c>
      <c r="B85" s="37"/>
      <c r="C85" s="37"/>
      <c r="D85" s="37"/>
      <c r="E85" s="37"/>
      <c r="F85" s="37"/>
      <c r="G85" s="19" t="str">
        <f t="shared" si="8"/>
        <v>I</v>
      </c>
      <c r="H85" s="9" t="str">
        <f t="shared" si="9"/>
        <v>I</v>
      </c>
      <c r="I85" s="9" t="str">
        <f t="shared" si="10"/>
        <v>I</v>
      </c>
      <c r="J85" s="9" t="str">
        <f t="shared" si="11"/>
        <v>I</v>
      </c>
      <c r="K85" s="14" t="str">
        <f t="shared" si="7"/>
        <v>I</v>
      </c>
      <c r="L85" s="6"/>
      <c r="AB85" s="117" t="s">
        <v>59</v>
      </c>
      <c r="AC85" s="117">
        <v>20000</v>
      </c>
      <c r="AD85" s="117">
        <v>20000</v>
      </c>
      <c r="AE85" s="117">
        <v>20000</v>
      </c>
      <c r="AF85" s="117">
        <v>20000</v>
      </c>
      <c r="AG85" s="117">
        <v>80000</v>
      </c>
    </row>
    <row r="86" spans="1:33" ht="15.6" customHeight="1">
      <c r="A86" s="92" t="s">
        <v>60</v>
      </c>
      <c r="B86" s="49"/>
      <c r="C86" s="49"/>
      <c r="D86" s="49"/>
      <c r="E86" s="49"/>
      <c r="F86" s="49"/>
      <c r="G86" s="19" t="str">
        <f t="shared" si="8"/>
        <v>I</v>
      </c>
      <c r="H86" s="9" t="str">
        <f t="shared" si="9"/>
        <v>I</v>
      </c>
      <c r="I86" s="9" t="str">
        <f t="shared" si="10"/>
        <v>I</v>
      </c>
      <c r="J86" s="9" t="str">
        <f t="shared" si="11"/>
        <v>I</v>
      </c>
      <c r="K86" s="14" t="str">
        <f t="shared" si="7"/>
        <v>I</v>
      </c>
      <c r="L86" s="6"/>
      <c r="AB86" s="117" t="s">
        <v>60</v>
      </c>
      <c r="AC86" s="117">
        <v>400</v>
      </c>
      <c r="AD86" s="117">
        <v>0</v>
      </c>
      <c r="AE86" s="117">
        <v>0</v>
      </c>
      <c r="AF86" s="117">
        <v>0</v>
      </c>
      <c r="AG86" s="117">
        <v>400</v>
      </c>
    </row>
    <row r="87" spans="1:33" ht="15.6" customHeight="1">
      <c r="A87" s="92" t="s">
        <v>61</v>
      </c>
      <c r="B87" s="95"/>
      <c r="C87" s="95"/>
      <c r="D87" s="95"/>
      <c r="E87" s="95"/>
      <c r="F87" s="95"/>
      <c r="G87" s="19" t="str">
        <f t="shared" si="8"/>
        <v>I</v>
      </c>
      <c r="H87" s="9" t="str">
        <f t="shared" si="9"/>
        <v>I</v>
      </c>
      <c r="I87" s="9" t="str">
        <f t="shared" si="10"/>
        <v>I</v>
      </c>
      <c r="J87" s="9" t="str">
        <f t="shared" si="11"/>
        <v>I</v>
      </c>
      <c r="K87" s="14" t="str">
        <f t="shared" si="7"/>
        <v>I</v>
      </c>
      <c r="L87" s="6"/>
      <c r="AB87" s="117" t="s">
        <v>61</v>
      </c>
      <c r="AC87" s="117">
        <v>233000</v>
      </c>
      <c r="AD87" s="117">
        <v>178490</v>
      </c>
      <c r="AE87" s="117">
        <v>207860</v>
      </c>
      <c r="AF87" s="117">
        <v>249570</v>
      </c>
      <c r="AG87" s="117">
        <v>868920</v>
      </c>
    </row>
    <row r="88" spans="1:33" ht="15.6" customHeight="1">
      <c r="A88" s="92" t="s">
        <v>62</v>
      </c>
      <c r="B88" s="77"/>
      <c r="C88" s="77"/>
      <c r="D88" s="77"/>
      <c r="E88" s="77"/>
      <c r="F88" s="77"/>
      <c r="G88" s="19" t="str">
        <f t="shared" si="8"/>
        <v>I</v>
      </c>
      <c r="H88" s="9" t="str">
        <f t="shared" si="9"/>
        <v>I</v>
      </c>
      <c r="I88" s="9" t="str">
        <f t="shared" si="10"/>
        <v>I</v>
      </c>
      <c r="J88" s="9" t="str">
        <f t="shared" si="11"/>
        <v>I</v>
      </c>
      <c r="K88" s="14" t="str">
        <f t="shared" si="7"/>
        <v>I</v>
      </c>
      <c r="L88" s="6"/>
      <c r="AB88" s="117" t="s">
        <v>62</v>
      </c>
      <c r="AC88" s="117">
        <v>20000</v>
      </c>
      <c r="AD88" s="117">
        <v>18620</v>
      </c>
      <c r="AE88" s="117">
        <v>15360</v>
      </c>
      <c r="AF88" s="117">
        <v>74340</v>
      </c>
      <c r="AG88" s="117">
        <v>84340</v>
      </c>
    </row>
    <row r="89" spans="1:33" ht="15.6" customHeight="1">
      <c r="A89" s="92" t="s">
        <v>140</v>
      </c>
      <c r="B89" s="37"/>
      <c r="C89" s="37"/>
      <c r="D89" s="37"/>
      <c r="E89" s="37"/>
      <c r="F89" s="37"/>
      <c r="G89" s="19" t="str">
        <f t="shared" si="8"/>
        <v>I</v>
      </c>
      <c r="H89" s="9" t="str">
        <f t="shared" si="9"/>
        <v>I</v>
      </c>
      <c r="I89" s="9" t="str">
        <f t="shared" si="10"/>
        <v>I</v>
      </c>
      <c r="J89" s="9" t="str">
        <f t="shared" si="11"/>
        <v>I</v>
      </c>
      <c r="K89" s="14" t="str">
        <f t="shared" si="7"/>
        <v>I</v>
      </c>
      <c r="L89" s="6"/>
      <c r="M89" s="141" t="s">
        <v>139</v>
      </c>
      <c r="N89" s="141"/>
      <c r="O89" s="141"/>
      <c r="AB89" s="117" t="s">
        <v>63</v>
      </c>
      <c r="AC89" s="117">
        <v>0</v>
      </c>
      <c r="AD89" s="117">
        <v>0</v>
      </c>
      <c r="AE89" s="117">
        <v>0</v>
      </c>
      <c r="AF89" s="117">
        <v>0</v>
      </c>
      <c r="AG89" s="117">
        <v>0</v>
      </c>
    </row>
    <row r="90" spans="1:33" ht="15.6" customHeight="1">
      <c r="A90" s="92" t="s">
        <v>141</v>
      </c>
      <c r="B90" s="37"/>
      <c r="C90" s="37"/>
      <c r="D90" s="37"/>
      <c r="E90" s="37"/>
      <c r="F90" s="37"/>
      <c r="G90" s="19" t="str">
        <f t="shared" si="8"/>
        <v>I</v>
      </c>
      <c r="H90" s="9" t="str">
        <f t="shared" si="9"/>
        <v>I</v>
      </c>
      <c r="I90" s="9" t="str">
        <f t="shared" si="10"/>
        <v>I</v>
      </c>
      <c r="J90" s="9" t="str">
        <f t="shared" si="11"/>
        <v>I</v>
      </c>
      <c r="K90" s="14" t="str">
        <f t="shared" si="7"/>
        <v>I</v>
      </c>
      <c r="L90" s="6"/>
      <c r="M90" s="141"/>
      <c r="N90" s="141"/>
      <c r="O90" s="141"/>
      <c r="AB90" s="117" t="s">
        <v>64</v>
      </c>
      <c r="AC90" s="117">
        <v>10000</v>
      </c>
      <c r="AD90" s="117">
        <v>0</v>
      </c>
      <c r="AE90" s="117">
        <v>0</v>
      </c>
      <c r="AF90" s="117">
        <v>0</v>
      </c>
      <c r="AG90" s="117">
        <v>10000</v>
      </c>
    </row>
    <row r="91" spans="1:33" ht="15.6" customHeight="1" thickBot="1">
      <c r="A91" s="96" t="s">
        <v>65</v>
      </c>
      <c r="B91" s="80"/>
      <c r="C91" s="80"/>
      <c r="D91" s="80"/>
      <c r="E91" s="80"/>
      <c r="F91" s="80"/>
      <c r="G91" s="20" t="str">
        <f t="shared" si="8"/>
        <v>I</v>
      </c>
      <c r="H91" s="15" t="str">
        <f t="shared" si="9"/>
        <v>I</v>
      </c>
      <c r="I91" s="15" t="str">
        <f t="shared" si="10"/>
        <v>I</v>
      </c>
      <c r="J91" s="15" t="str">
        <f t="shared" si="11"/>
        <v>I</v>
      </c>
      <c r="K91" s="16" t="str">
        <f t="shared" si="7"/>
        <v>I</v>
      </c>
      <c r="L91" s="6"/>
      <c r="AB91" s="117" t="s">
        <v>65</v>
      </c>
      <c r="AC91" s="117">
        <v>10000</v>
      </c>
      <c r="AD91" s="117">
        <v>18620</v>
      </c>
      <c r="AE91" s="117">
        <v>15360</v>
      </c>
      <c r="AF91" s="117">
        <v>74340</v>
      </c>
      <c r="AG91" s="117">
        <v>74340</v>
      </c>
    </row>
    <row r="92" spans="1:33" ht="15.6" customHeight="1" thickBot="1">
      <c r="A92" s="142"/>
      <c r="B92" s="142"/>
      <c r="C92" s="142"/>
      <c r="D92" s="142"/>
      <c r="E92" s="142"/>
      <c r="F92" s="142"/>
      <c r="G92" s="142"/>
      <c r="H92" s="142"/>
      <c r="I92" s="142"/>
      <c r="J92" s="142"/>
      <c r="K92" s="143"/>
      <c r="L92" s="6"/>
    </row>
    <row r="93" spans="1:33" ht="15.6" customHeight="1">
      <c r="A93" s="97" t="s">
        <v>66</v>
      </c>
      <c r="B93" s="98"/>
      <c r="C93" s="98"/>
      <c r="D93" s="98"/>
      <c r="E93" s="98"/>
      <c r="F93" s="98"/>
      <c r="G93" s="120" t="s">
        <v>123</v>
      </c>
      <c r="H93" s="121"/>
      <c r="I93" s="121"/>
      <c r="J93" s="121"/>
      <c r="K93" s="122"/>
      <c r="L93" s="24"/>
      <c r="AB93" s="117" t="s">
        <v>66</v>
      </c>
    </row>
    <row r="94" spans="1:33" ht="15.6" customHeight="1">
      <c r="A94" s="148" t="s">
        <v>2</v>
      </c>
      <c r="B94" s="149"/>
      <c r="C94" s="149"/>
      <c r="D94" s="149"/>
      <c r="E94" s="149"/>
      <c r="F94" s="149"/>
      <c r="G94" s="123"/>
      <c r="H94" s="124"/>
      <c r="I94" s="124"/>
      <c r="J94" s="124"/>
      <c r="K94" s="125"/>
      <c r="L94" s="24"/>
      <c r="AB94" s="117" t="s">
        <v>2</v>
      </c>
    </row>
    <row r="95" spans="1:33" ht="15.6" customHeight="1">
      <c r="A95" s="148" t="s">
        <v>67</v>
      </c>
      <c r="B95" s="149"/>
      <c r="C95" s="149"/>
      <c r="D95" s="149"/>
      <c r="E95" s="149"/>
      <c r="F95" s="149"/>
      <c r="G95" s="123"/>
      <c r="H95" s="124"/>
      <c r="I95" s="124"/>
      <c r="J95" s="124"/>
      <c r="K95" s="125"/>
      <c r="L95" s="24"/>
      <c r="AB95" s="117" t="s">
        <v>67</v>
      </c>
    </row>
    <row r="96" spans="1:33" ht="15.6" customHeight="1" thickBot="1">
      <c r="A96" s="148" t="s">
        <v>4</v>
      </c>
      <c r="B96" s="149"/>
      <c r="C96" s="149"/>
      <c r="D96" s="149"/>
      <c r="E96" s="149"/>
      <c r="F96" s="149"/>
      <c r="G96" s="126"/>
      <c r="H96" s="127"/>
      <c r="I96" s="127"/>
      <c r="J96" s="127"/>
      <c r="K96" s="128"/>
      <c r="L96" s="24"/>
      <c r="AB96" s="117" t="s">
        <v>4</v>
      </c>
    </row>
    <row r="97" spans="1:33" ht="15.6" customHeight="1">
      <c r="A97" s="99"/>
      <c r="B97" s="100" t="s">
        <v>5</v>
      </c>
      <c r="C97" s="100" t="s">
        <v>6</v>
      </c>
      <c r="D97" s="100" t="s">
        <v>7</v>
      </c>
      <c r="E97" s="100" t="s">
        <v>8</v>
      </c>
      <c r="F97" s="100" t="s">
        <v>114</v>
      </c>
      <c r="G97" s="7" t="s">
        <v>118</v>
      </c>
      <c r="H97" s="7" t="s">
        <v>119</v>
      </c>
      <c r="I97" s="7" t="s">
        <v>120</v>
      </c>
      <c r="J97" s="8" t="s">
        <v>121</v>
      </c>
      <c r="K97" s="18" t="s">
        <v>122</v>
      </c>
      <c r="L97" s="25"/>
      <c r="AC97" s="117" t="s">
        <v>5</v>
      </c>
      <c r="AD97" s="117" t="s">
        <v>6</v>
      </c>
      <c r="AE97" s="117" t="s">
        <v>7</v>
      </c>
      <c r="AF97" s="117" t="s">
        <v>8</v>
      </c>
      <c r="AG97" s="117" t="s">
        <v>114</v>
      </c>
    </row>
    <row r="98" spans="1:33" ht="15.6" customHeight="1">
      <c r="A98" s="101" t="s">
        <v>68</v>
      </c>
      <c r="B98" s="77"/>
      <c r="C98" s="77"/>
      <c r="D98" s="77"/>
      <c r="E98" s="77"/>
      <c r="F98" s="77"/>
      <c r="G98" s="19" t="str">
        <f>IF(AND(ISNUMBER(B98),ABS(B98-AC98)&lt;0.5),"C","I")</f>
        <v>I</v>
      </c>
      <c r="H98" s="9" t="str">
        <f>IF(AND(ISNUMBER(C98),ABS(C98-AD98)&lt;0.5),"C","I")</f>
        <v>I</v>
      </c>
      <c r="I98" s="9" t="str">
        <f>IF(AND(ISNUMBER(D98),ABS(D98-AE98)&lt;0.5),"C","I")</f>
        <v>I</v>
      </c>
      <c r="J98" s="9" t="str">
        <f>IF(AND(ISNUMBER(E98),ABS(E98-AF98)&lt;0.5),"C","I")</f>
        <v>I</v>
      </c>
      <c r="K98" s="14" t="str">
        <f t="shared" si="7"/>
        <v>I</v>
      </c>
      <c r="L98" s="6"/>
      <c r="AB98" s="117" t="s">
        <v>68</v>
      </c>
      <c r="AC98" s="117">
        <v>264000</v>
      </c>
      <c r="AD98" s="117">
        <v>165000</v>
      </c>
      <c r="AE98" s="117">
        <v>220000</v>
      </c>
      <c r="AF98" s="117">
        <v>341000</v>
      </c>
      <c r="AG98" s="117">
        <v>990000</v>
      </c>
    </row>
    <row r="99" spans="1:33" ht="15.6" customHeight="1">
      <c r="A99" s="101" t="s">
        <v>69</v>
      </c>
      <c r="B99" s="102"/>
      <c r="C99" s="102"/>
      <c r="D99" s="102"/>
      <c r="E99" s="102"/>
      <c r="F99" s="102"/>
      <c r="G99" s="139"/>
      <c r="H99" s="139"/>
      <c r="I99" s="139"/>
      <c r="J99" s="139"/>
      <c r="K99" s="140"/>
      <c r="L99" s="6"/>
      <c r="AB99" s="117" t="s">
        <v>69</v>
      </c>
    </row>
    <row r="100" spans="1:33" ht="15.6" customHeight="1">
      <c r="A100" s="101" t="s">
        <v>70</v>
      </c>
      <c r="B100" s="77"/>
      <c r="C100" s="77"/>
      <c r="D100" s="77"/>
      <c r="E100" s="77"/>
      <c r="F100" s="77"/>
      <c r="G100" s="19" t="str">
        <f t="shared" ref="G100:J103" si="12">IF(AND(ISNUMBER(B100),ABS(B100-AC100)&lt;0.5),"C","I")</f>
        <v>I</v>
      </c>
      <c r="H100" s="9" t="str">
        <f t="shared" si="12"/>
        <v>I</v>
      </c>
      <c r="I100" s="9" t="str">
        <f t="shared" si="12"/>
        <v>I</v>
      </c>
      <c r="J100" s="9" t="str">
        <f t="shared" si="12"/>
        <v>I</v>
      </c>
      <c r="K100" s="14" t="str">
        <f t="shared" si="7"/>
        <v>I</v>
      </c>
      <c r="L100" s="6"/>
      <c r="AB100" s="117" t="s">
        <v>70</v>
      </c>
      <c r="AC100" s="117">
        <v>153600</v>
      </c>
      <c r="AD100" s="117">
        <v>96000</v>
      </c>
      <c r="AE100" s="117">
        <v>128000</v>
      </c>
      <c r="AF100" s="117">
        <v>198400</v>
      </c>
      <c r="AG100" s="117">
        <v>576000</v>
      </c>
    </row>
    <row r="101" spans="1:33" ht="15.6" customHeight="1">
      <c r="A101" s="101" t="s">
        <v>71</v>
      </c>
      <c r="B101" s="49"/>
      <c r="C101" s="49"/>
      <c r="D101" s="49"/>
      <c r="E101" s="49"/>
      <c r="F101" s="49"/>
      <c r="G101" s="19" t="str">
        <f t="shared" si="12"/>
        <v>I</v>
      </c>
      <c r="H101" s="9" t="str">
        <f t="shared" si="12"/>
        <v>I</v>
      </c>
      <c r="I101" s="9" t="str">
        <f t="shared" si="12"/>
        <v>I</v>
      </c>
      <c r="J101" s="9" t="str">
        <f t="shared" si="12"/>
        <v>I</v>
      </c>
      <c r="K101" s="14" t="str">
        <f t="shared" si="7"/>
        <v>I</v>
      </c>
      <c r="L101" s="6"/>
      <c r="AB101" s="117" t="s">
        <v>71</v>
      </c>
      <c r="AC101" s="117">
        <v>14640</v>
      </c>
      <c r="AD101" s="117">
        <v>9150</v>
      </c>
      <c r="AE101" s="117">
        <v>12200</v>
      </c>
      <c r="AF101" s="117">
        <v>18910</v>
      </c>
      <c r="AG101" s="117">
        <v>54900</v>
      </c>
    </row>
    <row r="102" spans="1:33" ht="15.6" customHeight="1">
      <c r="A102" s="101" t="s">
        <v>72</v>
      </c>
      <c r="B102" s="103"/>
      <c r="C102" s="103"/>
      <c r="D102" s="103"/>
      <c r="E102" s="103"/>
      <c r="F102" s="103"/>
      <c r="G102" s="19" t="str">
        <f t="shared" si="12"/>
        <v>I</v>
      </c>
      <c r="H102" s="9" t="str">
        <f t="shared" si="12"/>
        <v>I</v>
      </c>
      <c r="I102" s="9" t="str">
        <f t="shared" si="12"/>
        <v>I</v>
      </c>
      <c r="J102" s="9" t="str">
        <f t="shared" si="12"/>
        <v>I</v>
      </c>
      <c r="K102" s="14" t="str">
        <f t="shared" si="7"/>
        <v>I</v>
      </c>
      <c r="L102" s="6"/>
      <c r="AB102" s="117" t="s">
        <v>72</v>
      </c>
      <c r="AC102" s="117">
        <v>168240</v>
      </c>
      <c r="AD102" s="117">
        <v>105150</v>
      </c>
      <c r="AE102" s="117">
        <v>140200</v>
      </c>
      <c r="AF102" s="117">
        <v>217310</v>
      </c>
      <c r="AG102" s="117">
        <v>630900</v>
      </c>
    </row>
    <row r="103" spans="1:33" ht="15.6" customHeight="1">
      <c r="A103" s="101" t="s">
        <v>73</v>
      </c>
      <c r="B103" s="77"/>
      <c r="C103" s="77"/>
      <c r="D103" s="77"/>
      <c r="E103" s="77"/>
      <c r="F103" s="77"/>
      <c r="G103" s="19" t="str">
        <f t="shared" si="12"/>
        <v>I</v>
      </c>
      <c r="H103" s="9" t="str">
        <f t="shared" si="12"/>
        <v>I</v>
      </c>
      <c r="I103" s="9" t="str">
        <f t="shared" si="12"/>
        <v>I</v>
      </c>
      <c r="J103" s="9" t="str">
        <f t="shared" si="12"/>
        <v>I</v>
      </c>
      <c r="K103" s="14" t="str">
        <f t="shared" si="7"/>
        <v>I</v>
      </c>
      <c r="L103" s="6"/>
      <c r="AB103" s="117" t="s">
        <v>73</v>
      </c>
      <c r="AC103" s="117">
        <v>95760</v>
      </c>
      <c r="AD103" s="117">
        <v>59850</v>
      </c>
      <c r="AE103" s="117">
        <v>79800</v>
      </c>
      <c r="AF103" s="117">
        <v>123690</v>
      </c>
      <c r="AG103" s="117">
        <v>359100</v>
      </c>
    </row>
    <row r="104" spans="1:33" ht="15.6" customHeight="1">
      <c r="A104" s="101" t="s">
        <v>74</v>
      </c>
      <c r="B104" s="102"/>
      <c r="C104" s="102"/>
      <c r="D104" s="102"/>
      <c r="E104" s="102"/>
      <c r="F104" s="102"/>
      <c r="G104" s="139"/>
      <c r="H104" s="139"/>
      <c r="I104" s="139"/>
      <c r="J104" s="139"/>
      <c r="K104" s="140"/>
      <c r="L104" s="6"/>
      <c r="AB104" s="117" t="s">
        <v>74</v>
      </c>
    </row>
    <row r="105" spans="1:33" ht="15.6" customHeight="1">
      <c r="A105" s="101" t="s">
        <v>32</v>
      </c>
      <c r="B105" s="77"/>
      <c r="C105" s="77"/>
      <c r="D105" s="77"/>
      <c r="E105" s="77"/>
      <c r="F105" s="77"/>
      <c r="G105" s="19" t="str">
        <f t="shared" ref="G105:J110" si="13">IF(AND(ISNUMBER(B105),ABS(B105-AC105)&lt;0.5),"C","I")</f>
        <v>I</v>
      </c>
      <c r="H105" s="9" t="str">
        <f t="shared" si="13"/>
        <v>I</v>
      </c>
      <c r="I105" s="9" t="str">
        <f t="shared" si="13"/>
        <v>I</v>
      </c>
      <c r="J105" s="9" t="str">
        <f t="shared" si="13"/>
        <v>I</v>
      </c>
      <c r="K105" s="14" t="str">
        <f t="shared" si="7"/>
        <v>I</v>
      </c>
      <c r="L105" s="6"/>
      <c r="AB105" s="117" t="s">
        <v>32</v>
      </c>
      <c r="AC105" s="117">
        <v>50000</v>
      </c>
      <c r="AD105" s="117">
        <v>50000</v>
      </c>
      <c r="AE105" s="117">
        <v>50000</v>
      </c>
      <c r="AF105" s="117">
        <v>50000</v>
      </c>
      <c r="AG105" s="117">
        <v>200000</v>
      </c>
    </row>
    <row r="106" spans="1:33" ht="15.6" customHeight="1">
      <c r="A106" s="101" t="s">
        <v>71</v>
      </c>
      <c r="B106" s="49"/>
      <c r="C106" s="49"/>
      <c r="D106" s="49"/>
      <c r="E106" s="49"/>
      <c r="F106" s="49"/>
      <c r="G106" s="19" t="str">
        <f t="shared" si="13"/>
        <v>I</v>
      </c>
      <c r="H106" s="9" t="str">
        <f t="shared" si="13"/>
        <v>I</v>
      </c>
      <c r="I106" s="9" t="str">
        <f t="shared" si="13"/>
        <v>I</v>
      </c>
      <c r="J106" s="9" t="str">
        <f t="shared" si="13"/>
        <v>I</v>
      </c>
      <c r="K106" s="14" t="str">
        <f t="shared" si="7"/>
        <v>I</v>
      </c>
      <c r="L106" s="6"/>
      <c r="AB106" s="117" t="s">
        <v>71</v>
      </c>
      <c r="AC106" s="117">
        <v>25000</v>
      </c>
      <c r="AD106" s="117">
        <v>25000</v>
      </c>
      <c r="AE106" s="117">
        <v>25000</v>
      </c>
      <c r="AF106" s="117">
        <v>25000</v>
      </c>
      <c r="AG106" s="117">
        <v>100000</v>
      </c>
    </row>
    <row r="107" spans="1:33" ht="15.6" customHeight="1">
      <c r="A107" s="101" t="s">
        <v>75</v>
      </c>
      <c r="B107" s="95"/>
      <c r="C107" s="95"/>
      <c r="D107" s="95"/>
      <c r="E107" s="95"/>
      <c r="F107" s="95"/>
      <c r="G107" s="19" t="str">
        <f t="shared" si="13"/>
        <v>I</v>
      </c>
      <c r="H107" s="9" t="str">
        <f t="shared" si="13"/>
        <v>I</v>
      </c>
      <c r="I107" s="9" t="str">
        <f t="shared" si="13"/>
        <v>I</v>
      </c>
      <c r="J107" s="9" t="str">
        <f t="shared" si="13"/>
        <v>I</v>
      </c>
      <c r="K107" s="14" t="str">
        <f t="shared" si="7"/>
        <v>I</v>
      </c>
      <c r="L107" s="6"/>
      <c r="AB107" s="117" t="s">
        <v>75</v>
      </c>
      <c r="AC107" s="117">
        <v>75000</v>
      </c>
      <c r="AD107" s="117">
        <v>75000</v>
      </c>
      <c r="AE107" s="117">
        <v>75000</v>
      </c>
      <c r="AF107" s="117">
        <v>75000</v>
      </c>
      <c r="AG107" s="117">
        <v>300000</v>
      </c>
    </row>
    <row r="108" spans="1:33" ht="15.6" customHeight="1">
      <c r="A108" s="101" t="s">
        <v>76</v>
      </c>
      <c r="B108" s="77"/>
      <c r="C108" s="77"/>
      <c r="D108" s="77"/>
      <c r="E108" s="77"/>
      <c r="F108" s="77"/>
      <c r="G108" s="19" t="str">
        <f t="shared" si="13"/>
        <v>I</v>
      </c>
      <c r="H108" s="9" t="str">
        <f t="shared" si="13"/>
        <v>I</v>
      </c>
      <c r="I108" s="9" t="str">
        <f t="shared" si="13"/>
        <v>I</v>
      </c>
      <c r="J108" s="9" t="str">
        <f t="shared" si="13"/>
        <v>I</v>
      </c>
      <c r="K108" s="14" t="str">
        <f t="shared" si="7"/>
        <v>I</v>
      </c>
      <c r="L108" s="6"/>
      <c r="AB108" s="117" t="s">
        <v>76</v>
      </c>
      <c r="AC108" s="117">
        <v>20760</v>
      </c>
      <c r="AD108" s="117">
        <v>-15150</v>
      </c>
      <c r="AE108" s="117">
        <v>4800</v>
      </c>
      <c r="AF108" s="117">
        <v>48690</v>
      </c>
      <c r="AG108" s="117">
        <v>59100</v>
      </c>
    </row>
    <row r="109" spans="1:33" ht="15.6" customHeight="1">
      <c r="A109" s="101" t="s">
        <v>77</v>
      </c>
      <c r="B109" s="49"/>
      <c r="C109" s="49"/>
      <c r="D109" s="49"/>
      <c r="E109" s="49"/>
      <c r="F109" s="49"/>
      <c r="G109" s="19" t="str">
        <f t="shared" si="13"/>
        <v>I</v>
      </c>
      <c r="H109" s="9" t="str">
        <f t="shared" si="13"/>
        <v>I</v>
      </c>
      <c r="I109" s="9" t="str">
        <f t="shared" si="13"/>
        <v>I</v>
      </c>
      <c r="J109" s="9" t="str">
        <f t="shared" si="13"/>
        <v>I</v>
      </c>
      <c r="K109" s="14" t="str">
        <f t="shared" si="7"/>
        <v>I</v>
      </c>
      <c r="L109" s="6"/>
      <c r="AB109" s="117" t="s">
        <v>77</v>
      </c>
      <c r="AC109" s="117">
        <v>400</v>
      </c>
      <c r="AD109" s="117">
        <v>0</v>
      </c>
      <c r="AE109" s="117">
        <v>0</v>
      </c>
      <c r="AF109" s="117">
        <v>0</v>
      </c>
      <c r="AG109" s="117">
        <v>400</v>
      </c>
    </row>
    <row r="110" spans="1:33" ht="15.6" customHeight="1" thickBot="1">
      <c r="A110" s="104" t="s">
        <v>78</v>
      </c>
      <c r="B110" s="80"/>
      <c r="C110" s="80"/>
      <c r="D110" s="80"/>
      <c r="E110" s="80"/>
      <c r="F110" s="80"/>
      <c r="G110" s="20" t="str">
        <f t="shared" si="13"/>
        <v>I</v>
      </c>
      <c r="H110" s="15" t="str">
        <f t="shared" si="13"/>
        <v>I</v>
      </c>
      <c r="I110" s="15" t="str">
        <f t="shared" si="13"/>
        <v>I</v>
      </c>
      <c r="J110" s="15" t="str">
        <f t="shared" si="13"/>
        <v>I</v>
      </c>
      <c r="K110" s="16" t="str">
        <f t="shared" si="7"/>
        <v>I</v>
      </c>
      <c r="L110" s="6"/>
      <c r="AB110" s="117" t="s">
        <v>78</v>
      </c>
      <c r="AC110" s="117">
        <v>20360</v>
      </c>
      <c r="AD110" s="117">
        <v>-15150</v>
      </c>
      <c r="AE110" s="117">
        <v>4800</v>
      </c>
      <c r="AF110" s="117">
        <v>48690</v>
      </c>
      <c r="AG110" s="117">
        <v>58700</v>
      </c>
    </row>
    <row r="111" spans="1:33">
      <c r="A111" s="102"/>
      <c r="B111" s="102"/>
      <c r="C111" s="102"/>
      <c r="D111" s="102"/>
      <c r="E111" s="102"/>
      <c r="F111" s="102"/>
      <c r="G111" s="21"/>
      <c r="H111" s="21"/>
      <c r="I111" s="21"/>
      <c r="J111" s="21"/>
      <c r="K111" s="21"/>
      <c r="L111" s="21"/>
      <c r="M111" s="105"/>
    </row>
    <row r="112" spans="1:33">
      <c r="G112" s="6"/>
      <c r="H112" s="6"/>
      <c r="I112" s="6"/>
      <c r="J112" s="6"/>
      <c r="K112" s="22"/>
      <c r="L112" s="6"/>
      <c r="M112" s="105"/>
    </row>
  </sheetData>
  <sheetProtection password="F9DD" sheet="1" objects="1" scenarios="1" selectLockedCells="1"/>
  <mergeCells count="48">
    <mergeCell ref="A54:F54"/>
    <mergeCell ref="A36:F36"/>
    <mergeCell ref="A37:F37"/>
    <mergeCell ref="A38:F38"/>
    <mergeCell ref="G41:K41"/>
    <mergeCell ref="A1:Q1"/>
    <mergeCell ref="G3:K6"/>
    <mergeCell ref="A34:K34"/>
    <mergeCell ref="A21:K21"/>
    <mergeCell ref="A10:K10"/>
    <mergeCell ref="G11:K14"/>
    <mergeCell ref="N20:O20"/>
    <mergeCell ref="A23:F23"/>
    <mergeCell ref="A24:F24"/>
    <mergeCell ref="A25:F25"/>
    <mergeCell ref="A4:F4"/>
    <mergeCell ref="A5:F5"/>
    <mergeCell ref="A6:F6"/>
    <mergeCell ref="A12:F12"/>
    <mergeCell ref="A13:F13"/>
    <mergeCell ref="A14:F14"/>
    <mergeCell ref="G99:K99"/>
    <mergeCell ref="G104:K104"/>
    <mergeCell ref="A51:K51"/>
    <mergeCell ref="A92:K92"/>
    <mergeCell ref="A65:K65"/>
    <mergeCell ref="G59:K59"/>
    <mergeCell ref="G72:K72"/>
    <mergeCell ref="G77:K78"/>
    <mergeCell ref="A94:F94"/>
    <mergeCell ref="A95:F95"/>
    <mergeCell ref="A96:F96"/>
    <mergeCell ref="A67:F67"/>
    <mergeCell ref="A68:F68"/>
    <mergeCell ref="A69:F69"/>
    <mergeCell ref="A55:F55"/>
    <mergeCell ref="A53:F53"/>
    <mergeCell ref="G93:K96"/>
    <mergeCell ref="M3:Q4"/>
    <mergeCell ref="O17:Q17"/>
    <mergeCell ref="O18:Q18"/>
    <mergeCell ref="P19:P20"/>
    <mergeCell ref="G44:K44"/>
    <mergeCell ref="M89:O90"/>
    <mergeCell ref="G22:K25"/>
    <mergeCell ref="G35:K38"/>
    <mergeCell ref="G52:K55"/>
    <mergeCell ref="G66:K69"/>
  </mergeCells>
  <conditionalFormatting sqref="G8:L9 G16:L20 G28:L33 G40:L40 G57:L58 G71:L71 G98:L98 G42:L43 G41 G45:L50 G44 G60:L64 G59 G73:L76 G72 G79:L91 G77 G100:L103 G99 G105:L110 G104 G111">
    <cfRule type="expression" dxfId="1" priority="1">
      <formula>G8="I"</formula>
    </cfRule>
    <cfRule type="expression" dxfId="0" priority="2">
      <formula>G8="C"</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FIRST</vt:lpstr>
      <vt:lpstr>P21-41</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dc:creator>
  <cp:lastModifiedBy>aaron</cp:lastModifiedBy>
  <dcterms:created xsi:type="dcterms:W3CDTF">2011-05-15T05:04:05Z</dcterms:created>
  <dcterms:modified xsi:type="dcterms:W3CDTF">2011-05-17T23:28:34Z</dcterms:modified>
</cp:coreProperties>
</file>