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90" yWindow="135" windowWidth="9540" windowHeight="9210" activeTab="2"/>
  </bookViews>
  <sheets>
    <sheet name="READ FIRST" sheetId="4" r:id="rId1"/>
    <sheet name="E17-27" sheetId="1" r:id="rId2"/>
    <sheet name="E17-29" sheetId="2" r:id="rId3"/>
  </sheets>
  <calcPr calcId="144525"/>
</workbook>
</file>

<file path=xl/calcChain.xml><?xml version="1.0" encoding="utf-8"?>
<calcChain xmlns="http://schemas.openxmlformats.org/spreadsheetml/2006/main">
  <c r="E7" i="2"/>
  <c r="F39" i="1"/>
  <c r="F38"/>
  <c r="G29"/>
  <c r="F29"/>
  <c r="E29"/>
  <c r="E7"/>
  <c r="E8" i="2"/>
  <c r="D8"/>
  <c r="F25" i="1"/>
  <c r="E25"/>
  <c r="E17"/>
  <c r="E16"/>
  <c r="E15"/>
  <c r="E14"/>
  <c r="E10"/>
  <c r="E8"/>
  <c r="D28" i="2"/>
  <c r="D27"/>
  <c r="E24"/>
  <c r="E23"/>
  <c r="D17"/>
  <c r="D15"/>
  <c r="D7"/>
  <c r="E6"/>
  <c r="D6"/>
  <c r="E5"/>
  <c r="D5"/>
  <c r="E4"/>
  <c r="D4"/>
  <c r="F31" i="1"/>
  <c r="E31"/>
  <c r="F24"/>
  <c r="E32"/>
  <c r="E30" l="1"/>
  <c r="F30"/>
  <c r="E24"/>
  <c r="E26"/>
  <c r="D16" i="2"/>
  <c r="D14"/>
  <c r="E25"/>
  <c r="E9" i="1"/>
  <c r="E11"/>
  <c r="F26"/>
  <c r="G31" l="1"/>
  <c r="G30"/>
  <c r="E33"/>
  <c r="D18" i="2"/>
  <c r="E29"/>
  <c r="E28"/>
  <c r="F32" i="1" l="1"/>
  <c r="F33" l="1"/>
  <c r="G36" l="1"/>
  <c r="G33"/>
  <c r="G40" l="1"/>
  <c r="G39"/>
</calcChain>
</file>

<file path=xl/sharedStrings.xml><?xml version="1.0" encoding="utf-8"?>
<sst xmlns="http://schemas.openxmlformats.org/spreadsheetml/2006/main" count="154" uniqueCount="83">
  <si>
    <t>E17-27</t>
  </si>
  <si>
    <t>Oregon Paper Company</t>
  </si>
  <si>
    <t>Cost of Production Report</t>
  </si>
  <si>
    <t>For the Month Ending October 31, 2009</t>
  </si>
  <si>
    <t>Beginning</t>
  </si>
  <si>
    <t xml:space="preserve">Units started   </t>
  </si>
  <si>
    <t xml:space="preserve">In process    </t>
  </si>
  <si>
    <t xml:space="preserve">Completed       </t>
  </si>
  <si>
    <t xml:space="preserve">Ending          </t>
  </si>
  <si>
    <t>Equivalent units in process:</t>
  </si>
  <si>
    <t>Materials</t>
  </si>
  <si>
    <t xml:space="preserve">Units completed                  </t>
  </si>
  <si>
    <t xml:space="preserve">Equivalent units in process      </t>
  </si>
  <si>
    <t>Beginning work-in-process</t>
  </si>
  <si>
    <t xml:space="preserve">Current costs                 </t>
  </si>
  <si>
    <t xml:space="preserve">Total cost in process         </t>
  </si>
  <si>
    <t xml:space="preserve">Equivalent units in process    </t>
  </si>
  <si>
    <t>Cost per equivalent unit in process</t>
  </si>
  <si>
    <t>Accounting for total costs:</t>
  </si>
  <si>
    <t>Ending work-in-process:</t>
  </si>
  <si>
    <t xml:space="preserve">  </t>
  </si>
  <si>
    <t xml:space="preserve">Total cost accounted for                          </t>
  </si>
  <si>
    <t>E17-29</t>
  </si>
  <si>
    <t>a.</t>
  </si>
  <si>
    <t>Variable Costing</t>
  </si>
  <si>
    <t xml:space="preserve">Direct materials                </t>
  </si>
  <si>
    <t xml:space="preserve">Direct labor                      </t>
  </si>
  <si>
    <t xml:space="preserve">Variable manufacturing overhead   </t>
  </si>
  <si>
    <t>Fixed manufacturing overhead</t>
  </si>
  <si>
    <t xml:space="preserve">Total unit cost                 </t>
  </si>
  <si>
    <t>b.</t>
  </si>
  <si>
    <t>Heinz</t>
  </si>
  <si>
    <t>Absorption Costing Income Statement</t>
  </si>
  <si>
    <t>For the Third Quarter of 2009</t>
  </si>
  <si>
    <t xml:space="preserve">Gross profit                            </t>
  </si>
  <si>
    <t xml:space="preserve">Selling and administrative expenses         </t>
  </si>
  <si>
    <t xml:space="preserve">Net income                             </t>
  </si>
  <si>
    <t xml:space="preserve"> </t>
  </si>
  <si>
    <t>Variable Costing Income Statement</t>
  </si>
  <si>
    <t>Variable cost of goods sold</t>
  </si>
  <si>
    <t xml:space="preserve">Contribution margin                     </t>
  </si>
  <si>
    <t>Fixed expenses:</t>
  </si>
  <si>
    <t xml:space="preserve">    Manufacturing overhead             </t>
  </si>
  <si>
    <t xml:space="preserve">    Selling and administrative </t>
  </si>
  <si>
    <t xml:space="preserve">Net income                              </t>
  </si>
  <si>
    <t>Total</t>
  </si>
  <si>
    <t>Plus equivalent units in ending inventory</t>
  </si>
  <si>
    <t xml:space="preserve">    Materials (15,000 ´ $5.40)          </t>
  </si>
  <si>
    <t xml:space="preserve">    Conversion (15,000 ´ 65% ´ $5.08)   </t>
  </si>
  <si>
    <t>Transferred out</t>
  </si>
  <si>
    <t>Tons</t>
  </si>
  <si>
    <t>Other Information:</t>
  </si>
  <si>
    <t>Machine Hours</t>
  </si>
  <si>
    <t>Direct Material Cost Incurred</t>
  </si>
  <si>
    <t>Direct Labot Costs Incurred</t>
  </si>
  <si>
    <t>Manufacturing Overhead Rate per Machine-Hour</t>
  </si>
  <si>
    <t>Converted</t>
  </si>
  <si>
    <t>All Direct Material added at start of process</t>
  </si>
  <si>
    <t>Direct Labor and Manufacturing Overhead charged throughout process</t>
  </si>
  <si>
    <t>Notes:</t>
  </si>
  <si>
    <t>Total cost to be accounted for and 
cost per equivalent unit in process:</t>
  </si>
  <si>
    <t xml:space="preserve">Conversion </t>
  </si>
  <si>
    <t>Summary of units in process:</t>
  </si>
  <si>
    <t xml:space="preserve">Sales   </t>
  </si>
  <si>
    <t>Cost of goods sold</t>
  </si>
  <si>
    <t>Sales</t>
  </si>
  <si>
    <t xml:space="preserve">Absorption Costing  </t>
  </si>
  <si>
    <r>
      <rPr>
        <b/>
        <sz val="14"/>
        <color theme="1"/>
        <rFont val="Calibri"/>
        <family val="2"/>
        <scheme val="minor"/>
      </rPr>
      <t>c.</t>
    </r>
    <r>
      <rPr>
        <b/>
        <sz val="9"/>
        <color theme="1"/>
        <rFont val="Calibri"/>
        <family val="2"/>
        <scheme val="minor"/>
      </rPr>
      <t xml:space="preserve">  </t>
    </r>
    <r>
      <rPr>
        <sz val="9"/>
        <color theme="1"/>
        <rFont val="Calibri"/>
        <family val="2"/>
        <scheme val="minor"/>
      </rPr>
      <t>There is no difference in income because sales and production are the same.  When this situation is maintained, the two methods yield the same net income.</t>
    </r>
  </si>
  <si>
    <t>Given Information:</t>
  </si>
  <si>
    <t>Sales Price per Case</t>
  </si>
  <si>
    <t>Direct Materials per Case</t>
  </si>
  <si>
    <t>Direct Labor per Case</t>
  </si>
  <si>
    <t>Cases Sold per Quarter</t>
  </si>
  <si>
    <t>Some Do and Don't</t>
  </si>
  <si>
    <t>Conversion</t>
  </si>
  <si>
    <t>Var. Costing</t>
  </si>
  <si>
    <t xml:space="preserve">Abs. 
Costing  </t>
  </si>
  <si>
    <t>Fixed Selling and Admin. Exp.</t>
  </si>
  <si>
    <t>Total Fixed Manf Overhead</t>
  </si>
  <si>
    <t>Var. Manf Overhead per Case</t>
  </si>
  <si>
    <t>When you save this file change the name by replacing TEMPLATE with your last name, followed by a dash and a number (1, 2, 3, etc.) to indicate the 1st, 2nd, 3rd time it has been submitted. 
Other than for essay responses DO NOT PASTE anything into any cells--it messes up the formatting.
Use equations and cell references whenever possible--there are very few places where you need to enter a simple number.
Please do not turn in this assignment incomplete or with a significant amount of incorrect cells--without first asking for help. Turning assignments in 'on-time' but largely incomplete or significantly incorrect does not qualify for the 48 hour resubmit grace period.</t>
  </si>
  <si>
    <t xml:space="preserve">    Materials</t>
  </si>
  <si>
    <t xml:space="preserve">    Conversion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</si>
</sst>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7" formatCode="&quot;$&quot;#,##0.00_);\(&quot;$&quot;#,##0.00\)"/>
    <numFmt numFmtId="164" formatCode="#,##0.000_);\(#,##0.000\)"/>
  </numFmts>
  <fonts count="12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 val="double"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u/>
      <sz val="14"/>
      <color theme="0"/>
      <name val="Calibri"/>
      <family val="2"/>
      <scheme val="minor"/>
    </font>
    <font>
      <u val="double"/>
      <sz val="14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37" fontId="2" fillId="0" borderId="0" xfId="0" applyNumberFormat="1" applyFont="1" applyAlignment="1">
      <alignment vertical="center"/>
    </xf>
    <xf numFmtId="37" fontId="1" fillId="0" borderId="0" xfId="0" applyNumberFormat="1" applyFont="1"/>
    <xf numFmtId="37" fontId="1" fillId="0" borderId="0" xfId="0" applyNumberFormat="1" applyFont="1" applyAlignment="1">
      <alignment vertical="center"/>
    </xf>
    <xf numFmtId="37" fontId="1" fillId="3" borderId="0" xfId="0" applyNumberFormat="1" applyFont="1" applyFill="1"/>
    <xf numFmtId="37" fontId="1" fillId="3" borderId="0" xfId="0" applyNumberFormat="1" applyFont="1" applyFill="1" applyAlignment="1">
      <alignment vertical="center"/>
    </xf>
    <xf numFmtId="37" fontId="1" fillId="3" borderId="0" xfId="0" applyNumberFormat="1" applyFont="1" applyFill="1" applyAlignment="1">
      <alignment horizontal="left" vertical="center" indent="2"/>
    </xf>
    <xf numFmtId="37" fontId="2" fillId="6" borderId="0" xfId="0" applyNumberFormat="1" applyFont="1" applyFill="1" applyAlignment="1">
      <alignment horizontal="center" vertical="center"/>
    </xf>
    <xf numFmtId="37" fontId="2" fillId="6" borderId="2" xfId="0" applyNumberFormat="1" applyFont="1" applyFill="1" applyBorder="1" applyAlignment="1">
      <alignment vertical="center"/>
    </xf>
    <xf numFmtId="37" fontId="1" fillId="16" borderId="0" xfId="0" applyNumberFormat="1" applyFont="1" applyFill="1" applyAlignment="1">
      <alignment horizontal="left" vertical="center" indent="2"/>
    </xf>
    <xf numFmtId="37" fontId="2" fillId="17" borderId="0" xfId="0" applyNumberFormat="1" applyFont="1" applyFill="1" applyAlignment="1">
      <alignment vertical="center"/>
    </xf>
    <xf numFmtId="37" fontId="1" fillId="16" borderId="0" xfId="0" applyNumberFormat="1" applyFont="1" applyFill="1" applyAlignment="1">
      <alignment vertical="center"/>
    </xf>
    <xf numFmtId="37" fontId="2" fillId="6" borderId="0" xfId="0" applyNumberFormat="1" applyFont="1" applyFill="1" applyAlignment="1">
      <alignment vertical="center" wrapText="1"/>
    </xf>
    <xf numFmtId="37" fontId="1" fillId="3" borderId="0" xfId="0" applyNumberFormat="1" applyFont="1" applyFill="1" applyAlignment="1">
      <alignment horizontal="left" vertical="center" indent="1"/>
    </xf>
    <xf numFmtId="37" fontId="4" fillId="4" borderId="0" xfId="0" applyNumberFormat="1" applyFont="1" applyFill="1" applyAlignment="1">
      <alignment vertical="center"/>
    </xf>
    <xf numFmtId="37" fontId="1" fillId="4" borderId="0" xfId="0" applyNumberFormat="1" applyFont="1" applyFill="1"/>
    <xf numFmtId="37" fontId="1" fillId="7" borderId="0" xfId="0" applyNumberFormat="1" applyFont="1" applyFill="1" applyBorder="1" applyAlignment="1">
      <alignment vertical="center"/>
    </xf>
    <xf numFmtId="37" fontId="1" fillId="7" borderId="0" xfId="0" applyNumberFormat="1" applyFont="1" applyFill="1" applyBorder="1"/>
    <xf numFmtId="37" fontId="1" fillId="7" borderId="1" xfId="0" applyNumberFormat="1" applyFont="1" applyFill="1" applyBorder="1" applyAlignment="1">
      <alignment vertical="center"/>
    </xf>
    <xf numFmtId="37" fontId="1" fillId="7" borderId="1" xfId="0" applyNumberFormat="1" applyFont="1" applyFill="1" applyBorder="1"/>
    <xf numFmtId="37" fontId="1" fillId="7" borderId="3" xfId="0" applyNumberFormat="1" applyFont="1" applyFill="1" applyBorder="1" applyAlignment="1">
      <alignment vertical="center"/>
    </xf>
    <xf numFmtId="37" fontId="1" fillId="7" borderId="3" xfId="0" applyNumberFormat="1" applyFont="1" applyFill="1" applyBorder="1"/>
    <xf numFmtId="5" fontId="1" fillId="2" borderId="0" xfId="0" applyNumberFormat="1" applyFont="1" applyFill="1" applyAlignment="1" applyProtection="1">
      <alignment vertical="center"/>
      <protection locked="0"/>
    </xf>
    <xf numFmtId="37" fontId="1" fillId="2" borderId="4" xfId="0" applyNumberFormat="1" applyFont="1" applyFill="1" applyBorder="1" applyAlignment="1" applyProtection="1">
      <alignment vertical="center"/>
      <protection locked="0"/>
    </xf>
    <xf numFmtId="37" fontId="1" fillId="2" borderId="0" xfId="0" applyNumberFormat="1" applyFont="1" applyFill="1" applyBorder="1" applyAlignment="1" applyProtection="1">
      <alignment vertical="center"/>
      <protection locked="0"/>
    </xf>
    <xf numFmtId="5" fontId="1" fillId="2" borderId="0" xfId="0" applyNumberFormat="1" applyFont="1" applyFill="1" applyBorder="1" applyAlignment="1" applyProtection="1">
      <alignment vertical="center"/>
      <protection locked="0"/>
    </xf>
    <xf numFmtId="5" fontId="1" fillId="2" borderId="0" xfId="0" applyNumberFormat="1" applyFont="1" applyFill="1" applyProtection="1">
      <protection locked="0"/>
    </xf>
    <xf numFmtId="7" fontId="1" fillId="2" borderId="0" xfId="0" applyNumberFormat="1" applyFont="1" applyFill="1" applyProtection="1">
      <protection locked="0"/>
    </xf>
    <xf numFmtId="37" fontId="1" fillId="2" borderId="0" xfId="0" applyNumberFormat="1" applyFont="1" applyFill="1" applyAlignment="1" applyProtection="1">
      <alignment vertical="center"/>
      <protection locked="0"/>
    </xf>
    <xf numFmtId="37" fontId="4" fillId="2" borderId="0" xfId="0" applyNumberFormat="1" applyFont="1" applyFill="1" applyAlignment="1" applyProtection="1">
      <alignment vertical="center"/>
      <protection locked="0"/>
    </xf>
    <xf numFmtId="7" fontId="1" fillId="2" borderId="5" xfId="0" applyNumberFormat="1" applyFont="1" applyFill="1" applyBorder="1" applyAlignment="1" applyProtection="1">
      <alignment vertical="center"/>
      <protection locked="0"/>
    </xf>
    <xf numFmtId="5" fontId="1" fillId="2" borderId="3" xfId="0" applyNumberFormat="1" applyFont="1" applyFill="1" applyBorder="1" applyAlignment="1" applyProtection="1">
      <alignment vertical="center"/>
      <protection locked="0"/>
    </xf>
    <xf numFmtId="37" fontId="2" fillId="5" borderId="6" xfId="0" applyNumberFormat="1" applyFont="1" applyFill="1" applyBorder="1" applyAlignment="1">
      <alignment vertical="center"/>
    </xf>
    <xf numFmtId="37" fontId="2" fillId="5" borderId="10" xfId="0" applyNumberFormat="1" applyFont="1" applyFill="1" applyBorder="1"/>
    <xf numFmtId="37" fontId="2" fillId="5" borderId="7" xfId="0" applyNumberFormat="1" applyFont="1" applyFill="1" applyBorder="1"/>
    <xf numFmtId="37" fontId="2" fillId="5" borderId="11" xfId="0" applyNumberFormat="1" applyFont="1" applyFill="1" applyBorder="1" applyAlignment="1">
      <alignment vertical="center"/>
    </xf>
    <xf numFmtId="37" fontId="2" fillId="5" borderId="0" xfId="0" applyNumberFormat="1" applyFont="1" applyFill="1" applyBorder="1" applyAlignment="1">
      <alignment horizontal="center" vertical="center" wrapText="1"/>
    </xf>
    <xf numFmtId="37" fontId="2" fillId="5" borderId="12" xfId="0" applyNumberFormat="1" applyFont="1" applyFill="1" applyBorder="1" applyAlignment="1">
      <alignment horizontal="center" vertical="center" wrapText="1"/>
    </xf>
    <xf numFmtId="37" fontId="1" fillId="8" borderId="11" xfId="0" applyNumberFormat="1" applyFont="1" applyFill="1" applyBorder="1" applyAlignment="1">
      <alignment vertical="center"/>
    </xf>
    <xf numFmtId="37" fontId="1" fillId="8" borderId="13" xfId="0" applyNumberFormat="1" applyFont="1" applyFill="1" applyBorder="1" applyAlignment="1">
      <alignment vertical="center"/>
    </xf>
    <xf numFmtId="37" fontId="2" fillId="17" borderId="6" xfId="0" applyNumberFormat="1" applyFont="1" applyFill="1" applyBorder="1" applyAlignment="1">
      <alignment vertical="center"/>
    </xf>
    <xf numFmtId="37" fontId="2" fillId="17" borderId="10" xfId="0" applyNumberFormat="1" applyFont="1" applyFill="1" applyBorder="1"/>
    <xf numFmtId="37" fontId="2" fillId="17" borderId="7" xfId="0" applyNumberFormat="1" applyFont="1" applyFill="1" applyBorder="1"/>
    <xf numFmtId="37" fontId="1" fillId="16" borderId="11" xfId="0" applyNumberFormat="1" applyFont="1" applyFill="1" applyBorder="1" applyAlignment="1">
      <alignment vertical="center"/>
    </xf>
    <xf numFmtId="37" fontId="1" fillId="16" borderId="0" xfId="0" applyNumberFormat="1" applyFont="1" applyFill="1" applyBorder="1"/>
    <xf numFmtId="37" fontId="1" fillId="16" borderId="13" xfId="0" applyNumberFormat="1" applyFont="1" applyFill="1" applyBorder="1" applyAlignment="1">
      <alignment vertical="center"/>
    </xf>
    <xf numFmtId="37" fontId="1" fillId="16" borderId="4" xfId="0" applyNumberFormat="1" applyFont="1" applyFill="1" applyBorder="1"/>
    <xf numFmtId="37" fontId="1" fillId="18" borderId="11" xfId="0" applyNumberFormat="1" applyFont="1" applyFill="1" applyBorder="1" applyAlignment="1">
      <alignment vertical="center"/>
    </xf>
    <xf numFmtId="37" fontId="1" fillId="18" borderId="0" xfId="0" applyNumberFormat="1" applyFont="1" applyFill="1" applyBorder="1"/>
    <xf numFmtId="37" fontId="1" fillId="18" borderId="12" xfId="0" applyNumberFormat="1" applyFont="1" applyFill="1" applyBorder="1"/>
    <xf numFmtId="37" fontId="1" fillId="18" borderId="13" xfId="0" applyNumberFormat="1" applyFont="1" applyFill="1" applyBorder="1" applyAlignment="1">
      <alignment vertical="center"/>
    </xf>
    <xf numFmtId="37" fontId="1" fillId="18" borderId="4" xfId="0" applyNumberFormat="1" applyFont="1" applyFill="1" applyBorder="1"/>
    <xf numFmtId="5" fontId="1" fillId="2" borderId="12" xfId="0" applyNumberFormat="1" applyFont="1" applyFill="1" applyBorder="1" applyAlignment="1" applyProtection="1">
      <alignment vertical="center"/>
      <protection locked="0"/>
    </xf>
    <xf numFmtId="37" fontId="1" fillId="2" borderId="12" xfId="0" applyNumberFormat="1" applyFont="1" applyFill="1" applyBorder="1" applyAlignment="1" applyProtection="1">
      <alignment vertical="center"/>
      <protection locked="0"/>
    </xf>
    <xf numFmtId="37" fontId="4" fillId="2" borderId="0" xfId="0" applyNumberFormat="1" applyFont="1" applyFill="1" applyBorder="1" applyAlignment="1" applyProtection="1">
      <alignment vertical="center"/>
      <protection locked="0"/>
    </xf>
    <xf numFmtId="37" fontId="4" fillId="2" borderId="12" xfId="0" applyNumberFormat="1" applyFont="1" applyFill="1" applyBorder="1" applyAlignment="1" applyProtection="1">
      <alignment vertical="center"/>
      <protection locked="0"/>
    </xf>
    <xf numFmtId="5" fontId="5" fillId="2" borderId="4" xfId="0" applyNumberFormat="1" applyFont="1" applyFill="1" applyBorder="1" applyAlignment="1" applyProtection="1">
      <alignment vertical="center"/>
      <protection locked="0"/>
    </xf>
    <xf numFmtId="5" fontId="5" fillId="2" borderId="14" xfId="0" applyNumberFormat="1" applyFont="1" applyFill="1" applyBorder="1" applyAlignment="1" applyProtection="1">
      <alignment vertical="center"/>
      <protection locked="0"/>
    </xf>
    <xf numFmtId="5" fontId="1" fillId="2" borderId="14" xfId="0" applyNumberFormat="1" applyFont="1" applyFill="1" applyBorder="1" applyAlignment="1" applyProtection="1">
      <alignment vertical="center"/>
      <protection locked="0"/>
    </xf>
    <xf numFmtId="5" fontId="1" fillId="9" borderId="8" xfId="0" applyNumberFormat="1" applyFont="1" applyFill="1" applyBorder="1" applyProtection="1">
      <protection locked="0"/>
    </xf>
    <xf numFmtId="5" fontId="1" fillId="9" borderId="9" xfId="0" applyNumberFormat="1" applyFont="1" applyFill="1" applyBorder="1" applyProtection="1">
      <protection locked="0"/>
    </xf>
    <xf numFmtId="5" fontId="1" fillId="2" borderId="5" xfId="0" applyNumberFormat="1" applyFont="1" applyFill="1" applyBorder="1" applyAlignment="1" applyProtection="1">
      <alignment vertical="center"/>
      <protection locked="0"/>
    </xf>
    <xf numFmtId="37" fontId="5" fillId="2" borderId="0" xfId="0" applyNumberFormat="1" applyFont="1" applyFill="1" applyAlignment="1" applyProtection="1">
      <alignment vertical="center"/>
      <protection locked="0"/>
    </xf>
    <xf numFmtId="5" fontId="5" fillId="2" borderId="1" xfId="0" applyNumberFormat="1" applyFont="1" applyFill="1" applyBorder="1" applyAlignment="1" applyProtection="1">
      <alignment vertical="center"/>
      <protection locked="0"/>
    </xf>
    <xf numFmtId="37" fontId="8" fillId="14" borderId="0" xfId="0" applyNumberFormat="1" applyFont="1" applyFill="1" applyAlignment="1">
      <alignment vertical="center"/>
    </xf>
    <xf numFmtId="37" fontId="9" fillId="14" borderId="0" xfId="0" applyNumberFormat="1" applyFont="1" applyFill="1"/>
    <xf numFmtId="0" fontId="0" fillId="0" borderId="0" xfId="0" applyAlignment="1">
      <alignment wrapText="1"/>
    </xf>
    <xf numFmtId="0" fontId="3" fillId="11" borderId="0" xfId="0" applyFont="1" applyFill="1" applyAlignment="1">
      <alignment horizontal="center" vertical="center" wrapText="1"/>
    </xf>
    <xf numFmtId="0" fontId="0" fillId="10" borderId="0" xfId="0" applyFill="1" applyAlignment="1">
      <alignment wrapText="1"/>
    </xf>
    <xf numFmtId="37" fontId="1" fillId="0" borderId="0" xfId="0" applyNumberFormat="1" applyFont="1" applyFill="1"/>
    <xf numFmtId="37" fontId="9" fillId="0" borderId="0" xfId="0" applyNumberFormat="1" applyFont="1" applyFill="1" applyProtection="1">
      <protection hidden="1"/>
    </xf>
    <xf numFmtId="37" fontId="9" fillId="0" borderId="0" xfId="0" applyNumberFormat="1" applyFont="1" applyProtection="1">
      <protection hidden="1"/>
    </xf>
    <xf numFmtId="37" fontId="8" fillId="0" borderId="0" xfId="0" applyNumberFormat="1" applyFont="1" applyFill="1" applyAlignment="1" applyProtection="1">
      <alignment horizontal="center" vertical="center"/>
      <protection hidden="1"/>
    </xf>
    <xf numFmtId="37" fontId="8" fillId="0" borderId="0" xfId="0" applyNumberFormat="1" applyFont="1" applyFill="1" applyBorder="1" applyAlignment="1" applyProtection="1">
      <alignment horizontal="center" vertical="center"/>
      <protection hidden="1"/>
    </xf>
    <xf numFmtId="37" fontId="8" fillId="0" borderId="0" xfId="0" applyNumberFormat="1" applyFont="1" applyFill="1" applyBorder="1" applyAlignment="1" applyProtection="1">
      <alignment horizontal="left" vertical="center" indent="2"/>
      <protection hidden="1"/>
    </xf>
    <xf numFmtId="37" fontId="9" fillId="0" borderId="0" xfId="0" applyNumberFormat="1" applyFont="1" applyFill="1" applyAlignment="1" applyProtection="1">
      <alignment horizontal="center" vertical="center"/>
      <protection hidden="1"/>
    </xf>
    <xf numFmtId="37" fontId="8" fillId="0" borderId="0" xfId="0" applyNumberFormat="1" applyFont="1" applyFill="1" applyAlignment="1" applyProtection="1">
      <alignment horizontal="left" vertical="center"/>
      <protection hidden="1"/>
    </xf>
    <xf numFmtId="37" fontId="9" fillId="0" borderId="0" xfId="0" applyNumberFormat="1" applyFont="1" applyFill="1" applyAlignment="1" applyProtection="1">
      <alignment horizontal="left" vertical="center"/>
      <protection hidden="1"/>
    </xf>
    <xf numFmtId="37" fontId="8" fillId="0" borderId="0" xfId="0" applyNumberFormat="1" applyFont="1" applyFill="1" applyAlignment="1" applyProtection="1">
      <alignment vertical="center"/>
      <protection hidden="1"/>
    </xf>
    <xf numFmtId="37" fontId="9" fillId="0" borderId="0" xfId="0" applyNumberFormat="1" applyFont="1" applyAlignment="1" applyProtection="1">
      <alignment horizontal="center" vertical="center" wrapText="1"/>
      <protection hidden="1"/>
    </xf>
    <xf numFmtId="10" fontId="9" fillId="0" borderId="0" xfId="0" applyNumberFormat="1" applyFont="1" applyProtection="1">
      <protection hidden="1"/>
    </xf>
    <xf numFmtId="164" fontId="9" fillId="0" borderId="0" xfId="0" applyNumberFormat="1" applyFont="1" applyFill="1" applyProtection="1">
      <protection hidden="1"/>
    </xf>
    <xf numFmtId="5" fontId="9" fillId="0" borderId="0" xfId="0" applyNumberFormat="1" applyFont="1" applyFill="1" applyAlignment="1" applyProtection="1">
      <alignment vertical="center"/>
      <protection hidden="1"/>
    </xf>
    <xf numFmtId="37" fontId="10" fillId="0" borderId="0" xfId="0" applyNumberFormat="1" applyFont="1" applyFill="1" applyAlignment="1" applyProtection="1">
      <alignment vertical="center"/>
      <protection hidden="1"/>
    </xf>
    <xf numFmtId="37" fontId="9" fillId="0" borderId="0" xfId="0" applyNumberFormat="1" applyFont="1" applyFill="1" applyAlignment="1" applyProtection="1">
      <alignment vertical="center"/>
      <protection hidden="1"/>
    </xf>
    <xf numFmtId="37" fontId="9" fillId="0" borderId="0" xfId="0" applyNumberFormat="1" applyFont="1" applyFill="1" applyBorder="1" applyProtection="1">
      <protection hidden="1"/>
    </xf>
    <xf numFmtId="7" fontId="9" fillId="0" borderId="0" xfId="0" applyNumberFormat="1" applyFont="1" applyFill="1" applyBorder="1" applyAlignment="1" applyProtection="1">
      <alignment vertical="center"/>
      <protection hidden="1"/>
    </xf>
    <xf numFmtId="5" fontId="9" fillId="0" borderId="0" xfId="0" applyNumberFormat="1" applyFont="1" applyFill="1" applyBorder="1" applyAlignment="1" applyProtection="1">
      <alignment vertical="center"/>
      <protection hidden="1"/>
    </xf>
    <xf numFmtId="37" fontId="10" fillId="0" borderId="0" xfId="0" applyNumberFormat="1" applyFont="1" applyFill="1" applyBorder="1" applyAlignment="1" applyProtection="1">
      <alignment vertical="center"/>
      <protection hidden="1"/>
    </xf>
    <xf numFmtId="5" fontId="11" fillId="0" borderId="0" xfId="0" applyNumberFormat="1" applyFont="1" applyFill="1" applyBorder="1" applyAlignment="1" applyProtection="1">
      <alignment vertical="center"/>
      <protection hidden="1"/>
    </xf>
    <xf numFmtId="37" fontId="1" fillId="3" borderId="0" xfId="0" applyNumberFormat="1" applyFont="1" applyFill="1" applyBorder="1" applyProtection="1"/>
    <xf numFmtId="37" fontId="1" fillId="7" borderId="0" xfId="0" applyNumberFormat="1" applyFont="1" applyFill="1" applyBorder="1" applyProtection="1"/>
    <xf numFmtId="37" fontId="1" fillId="7" borderId="1" xfId="0" applyNumberFormat="1" applyFont="1" applyFill="1" applyBorder="1" applyProtection="1"/>
    <xf numFmtId="37" fontId="1" fillId="7" borderId="3" xfId="0" applyNumberFormat="1" applyFont="1" applyFill="1" applyBorder="1" applyProtection="1"/>
    <xf numFmtId="37" fontId="1" fillId="0" borderId="0" xfId="0" applyNumberFormat="1" applyFont="1" applyFill="1" applyProtection="1"/>
    <xf numFmtId="5" fontId="1" fillId="0" borderId="0" xfId="0" applyNumberFormat="1" applyFont="1" applyFill="1" applyBorder="1" applyAlignment="1" applyProtection="1">
      <alignment vertical="center"/>
    </xf>
    <xf numFmtId="37" fontId="1" fillId="0" borderId="0" xfId="0" applyNumberFormat="1" applyFont="1" applyFill="1" applyBorder="1" applyProtection="1"/>
    <xf numFmtId="37" fontId="4" fillId="0" borderId="0" xfId="0" applyNumberFormat="1" applyFont="1" applyFill="1" applyBorder="1" applyAlignment="1" applyProtection="1">
      <alignment vertical="center"/>
    </xf>
    <xf numFmtId="5" fontId="5" fillId="0" borderId="0" xfId="0" applyNumberFormat="1" applyFont="1" applyFill="1" applyBorder="1" applyAlignment="1" applyProtection="1">
      <alignment vertical="center"/>
    </xf>
    <xf numFmtId="37" fontId="1" fillId="0" borderId="0" xfId="0" applyNumberFormat="1" applyFont="1" applyAlignment="1" applyProtection="1">
      <alignment vertical="center"/>
    </xf>
    <xf numFmtId="37" fontId="1" fillId="0" borderId="0" xfId="0" applyNumberFormat="1" applyFont="1" applyProtection="1"/>
    <xf numFmtId="37" fontId="2" fillId="0" borderId="0" xfId="0" applyNumberFormat="1" applyFont="1" applyAlignment="1" applyProtection="1">
      <alignment vertical="center"/>
    </xf>
    <xf numFmtId="164" fontId="1" fillId="0" borderId="0" xfId="0" applyNumberFormat="1" applyFont="1" applyProtection="1"/>
    <xf numFmtId="37" fontId="2" fillId="0" borderId="0" xfId="0" applyNumberFormat="1" applyFont="1" applyFill="1" applyAlignment="1" applyProtection="1">
      <alignment vertical="center"/>
    </xf>
    <xf numFmtId="164" fontId="1" fillId="0" borderId="0" xfId="0" applyNumberFormat="1" applyFont="1" applyFill="1" applyProtection="1"/>
    <xf numFmtId="37" fontId="2" fillId="0" borderId="0" xfId="0" applyNumberFormat="1" applyFont="1" applyFill="1" applyAlignment="1" applyProtection="1">
      <alignment horizontal="left" vertical="center"/>
    </xf>
    <xf numFmtId="37" fontId="1" fillId="0" borderId="0" xfId="0" applyNumberFormat="1" applyFont="1" applyFill="1" applyAlignment="1" applyProtection="1">
      <alignment horizontal="left" vertical="center"/>
    </xf>
    <xf numFmtId="37" fontId="2" fillId="0" borderId="0" xfId="0" applyNumberFormat="1" applyFont="1" applyFill="1" applyBorder="1" applyAlignment="1" applyProtection="1">
      <alignment horizontal="center" vertical="center"/>
    </xf>
    <xf numFmtId="37" fontId="2" fillId="0" borderId="0" xfId="0" applyNumberFormat="1" applyFont="1" applyFill="1" applyBorder="1" applyAlignment="1" applyProtection="1">
      <alignment horizontal="left" vertical="center" indent="2"/>
    </xf>
    <xf numFmtId="37" fontId="1" fillId="0" borderId="0" xfId="0" applyNumberFormat="1" applyFont="1" applyFill="1" applyAlignment="1" applyProtection="1">
      <alignment horizontal="center" vertical="center"/>
    </xf>
    <xf numFmtId="37" fontId="1" fillId="0" borderId="0" xfId="0" applyNumberFormat="1" applyFont="1" applyAlignment="1" applyProtection="1">
      <alignment horizontal="left" vertical="center" indent="2"/>
    </xf>
    <xf numFmtId="7" fontId="1" fillId="2" borderId="0" xfId="0" applyNumberFormat="1" applyFont="1" applyFill="1" applyProtection="1"/>
    <xf numFmtId="37" fontId="9" fillId="0" borderId="0" xfId="0" applyNumberFormat="1" applyFont="1" applyFill="1" applyProtection="1"/>
    <xf numFmtId="37" fontId="2" fillId="0" borderId="0" xfId="0" applyNumberFormat="1" applyFont="1" applyFill="1" applyAlignment="1" applyProtection="1">
      <alignment horizontal="center" vertical="center"/>
    </xf>
    <xf numFmtId="10" fontId="1" fillId="3" borderId="0" xfId="0" applyNumberFormat="1" applyFont="1" applyFill="1" applyProtection="1">
      <protection locked="0"/>
    </xf>
    <xf numFmtId="37" fontId="1" fillId="9" borderId="11" xfId="0" applyNumberFormat="1" applyFont="1" applyFill="1" applyBorder="1" applyAlignment="1">
      <alignment vertical="center"/>
    </xf>
    <xf numFmtId="37" fontId="1" fillId="9" borderId="13" xfId="0" applyNumberFormat="1" applyFont="1" applyFill="1" applyBorder="1" applyAlignment="1">
      <alignment vertical="center"/>
    </xf>
    <xf numFmtId="37" fontId="1" fillId="9" borderId="15" xfId="0" applyNumberFormat="1" applyFont="1" applyFill="1" applyBorder="1" applyProtection="1">
      <protection locked="0"/>
    </xf>
    <xf numFmtId="37" fontId="1" fillId="0" borderId="0" xfId="0" applyNumberFormat="1" applyFont="1" applyFill="1" applyBorder="1" applyAlignment="1" applyProtection="1">
      <alignment vertical="center"/>
    </xf>
    <xf numFmtId="37" fontId="2" fillId="0" borderId="1" xfId="0" applyNumberFormat="1" applyFont="1" applyFill="1" applyBorder="1" applyAlignment="1" applyProtection="1">
      <alignment horizontal="center" vertical="center"/>
    </xf>
    <xf numFmtId="37" fontId="1" fillId="0" borderId="0" xfId="0" applyNumberFormat="1" applyFont="1" applyAlignment="1" applyProtection="1">
      <alignment horizontal="center" vertical="center"/>
    </xf>
    <xf numFmtId="37" fontId="2" fillId="17" borderId="0" xfId="0" applyNumberFormat="1" applyFont="1" applyFill="1" applyAlignment="1">
      <alignment horizontal="left" vertical="center"/>
    </xf>
    <xf numFmtId="37" fontId="2" fillId="6" borderId="0" xfId="0" applyNumberFormat="1" applyFont="1" applyFill="1" applyAlignment="1">
      <alignment horizontal="left" vertical="center"/>
    </xf>
    <xf numFmtId="37" fontId="1" fillId="3" borderId="0" xfId="0" applyNumberFormat="1" applyFont="1" applyFill="1" applyAlignment="1">
      <alignment horizontal="left" vertical="center"/>
    </xf>
    <xf numFmtId="37" fontId="2" fillId="15" borderId="0" xfId="0" applyNumberFormat="1" applyFont="1" applyFill="1" applyAlignment="1">
      <alignment horizontal="center" vertical="center"/>
    </xf>
    <xf numFmtId="37" fontId="2" fillId="15" borderId="0" xfId="0" applyNumberFormat="1" applyFont="1" applyFill="1" applyBorder="1" applyAlignment="1">
      <alignment horizontal="center" vertical="center"/>
    </xf>
    <xf numFmtId="37" fontId="2" fillId="6" borderId="2" xfId="0" applyNumberFormat="1" applyFont="1" applyFill="1" applyBorder="1" applyAlignment="1">
      <alignment horizontal="left" vertical="center" indent="2"/>
    </xf>
    <xf numFmtId="37" fontId="2" fillId="10" borderId="16" xfId="0" applyNumberFormat="1" applyFont="1" applyFill="1" applyBorder="1" applyAlignment="1">
      <alignment horizontal="left" vertical="center"/>
    </xf>
    <xf numFmtId="37" fontId="2" fillId="10" borderId="17" xfId="0" applyNumberFormat="1" applyFont="1" applyFill="1" applyBorder="1" applyAlignment="1">
      <alignment horizontal="left" vertical="center"/>
    </xf>
    <xf numFmtId="37" fontId="2" fillId="12" borderId="0" xfId="0" applyNumberFormat="1" applyFont="1" applyFill="1" applyAlignment="1">
      <alignment horizontal="left" vertical="center"/>
    </xf>
    <xf numFmtId="37" fontId="6" fillId="0" borderId="0" xfId="0" applyNumberFormat="1" applyFont="1" applyAlignment="1">
      <alignment horizontal="left" vertical="top" wrapText="1"/>
    </xf>
    <xf numFmtId="37" fontId="2" fillId="17" borderId="11" xfId="0" applyNumberFormat="1" applyFont="1" applyFill="1" applyBorder="1" applyAlignment="1">
      <alignment horizontal="center" vertical="center"/>
    </xf>
    <xf numFmtId="37" fontId="2" fillId="17" borderId="0" xfId="0" applyNumberFormat="1" applyFont="1" applyFill="1" applyBorder="1" applyAlignment="1">
      <alignment horizontal="center" vertical="center"/>
    </xf>
    <xf numFmtId="37" fontId="2" fillId="17" borderId="12" xfId="0" applyNumberFormat="1" applyFont="1" applyFill="1" applyBorder="1" applyAlignment="1">
      <alignment horizontal="center" vertical="center"/>
    </xf>
    <xf numFmtId="37" fontId="2" fillId="13" borderId="6" xfId="0" applyNumberFormat="1" applyFont="1" applyFill="1" applyBorder="1" applyAlignment="1">
      <alignment horizontal="center" vertical="center"/>
    </xf>
    <xf numFmtId="37" fontId="2" fillId="13" borderId="10" xfId="0" applyNumberFormat="1" applyFont="1" applyFill="1" applyBorder="1" applyAlignment="1">
      <alignment horizontal="center" vertical="center"/>
    </xf>
    <xf numFmtId="37" fontId="2" fillId="13" borderId="7" xfId="0" applyNumberFormat="1" applyFont="1" applyFill="1" applyBorder="1" applyAlignment="1">
      <alignment horizontal="center" vertical="center"/>
    </xf>
    <xf numFmtId="37" fontId="2" fillId="13" borderId="11" xfId="0" applyNumberFormat="1" applyFont="1" applyFill="1" applyBorder="1" applyAlignment="1">
      <alignment horizontal="center" vertical="center"/>
    </xf>
    <xf numFmtId="37" fontId="2" fillId="13" borderId="0" xfId="0" applyNumberFormat="1" applyFont="1" applyFill="1" applyBorder="1" applyAlignment="1">
      <alignment horizontal="center" vertical="center"/>
    </xf>
    <xf numFmtId="37" fontId="2" fillId="13" borderId="1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0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cols>
    <col min="1" max="1" width="71" style="66" customWidth="1"/>
  </cols>
  <sheetData>
    <row r="1" spans="1:1">
      <c r="A1" s="67" t="s">
        <v>73</v>
      </c>
    </row>
    <row r="2" spans="1:1" ht="210">
      <c r="A2" s="68" t="s">
        <v>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43"/>
  <sheetViews>
    <sheetView workbookViewId="0">
      <selection activeCell="B7" sqref="B7"/>
    </sheetView>
  </sheetViews>
  <sheetFormatPr defaultColWidth="8.85546875" defaultRowHeight="18.75"/>
  <cols>
    <col min="1" max="1" width="62" style="2" customWidth="1"/>
    <col min="2" max="2" width="11.7109375" style="2" bestFit="1" customWidth="1"/>
    <col min="3" max="3" width="13.28515625" style="2" bestFit="1" customWidth="1"/>
    <col min="4" max="4" width="13" style="2" customWidth="1"/>
    <col min="5" max="7" width="13" style="69" customWidth="1"/>
    <col min="8" max="26" width="13" style="70" customWidth="1"/>
    <col min="27" max="27" width="13.85546875" style="71" customWidth="1"/>
    <col min="28" max="30" width="10.42578125" style="71" bestFit="1" customWidth="1"/>
    <col min="31" max="57" width="8.85546875" style="71"/>
    <col min="58" max="16384" width="8.85546875" style="2"/>
  </cols>
  <sheetData>
    <row r="1" spans="1:30">
      <c r="A1" s="64" t="s">
        <v>0</v>
      </c>
      <c r="B1" s="65"/>
      <c r="C1" s="65"/>
      <c r="D1" s="65"/>
      <c r="E1" s="112"/>
      <c r="F1" s="112"/>
      <c r="G1" s="112"/>
    </row>
    <row r="2" spans="1:30">
      <c r="A2" s="124" t="s">
        <v>1</v>
      </c>
      <c r="B2" s="124"/>
      <c r="C2" s="124"/>
      <c r="D2" s="124"/>
      <c r="E2" s="113"/>
      <c r="F2" s="113"/>
      <c r="G2" s="113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30">
      <c r="A3" s="124" t="s">
        <v>2</v>
      </c>
      <c r="B3" s="124"/>
      <c r="C3" s="124"/>
      <c r="D3" s="124"/>
      <c r="E3" s="113"/>
      <c r="F3" s="113"/>
      <c r="G3" s="113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1:30">
      <c r="A4" s="125" t="s">
        <v>3</v>
      </c>
      <c r="B4" s="125"/>
      <c r="C4" s="125"/>
      <c r="D4" s="125"/>
      <c r="E4" s="107"/>
      <c r="F4" s="107"/>
      <c r="G4" s="107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30" ht="9" customHeight="1">
      <c r="A5" s="119"/>
      <c r="B5" s="119"/>
      <c r="C5" s="119"/>
      <c r="D5" s="119"/>
      <c r="E5" s="107"/>
      <c r="F5" s="107"/>
      <c r="G5" s="107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30">
      <c r="A6" s="8" t="s">
        <v>62</v>
      </c>
      <c r="B6" s="126" t="s">
        <v>50</v>
      </c>
      <c r="C6" s="126"/>
      <c r="D6" s="126"/>
      <c r="E6" s="108"/>
      <c r="F6" s="108"/>
      <c r="G6" s="108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</row>
    <row r="7" spans="1:30">
      <c r="A7" s="5" t="s">
        <v>4</v>
      </c>
      <c r="B7" s="22"/>
      <c r="C7" s="4"/>
      <c r="D7" s="4"/>
      <c r="E7" s="69" t="str">
        <f>IF(AND(ABS(B7-AB7)&lt;0.5,ISNUMBER(B7)),"Correct","Incorrect")</f>
        <v>Incorrect</v>
      </c>
      <c r="F7" s="94"/>
      <c r="G7" s="94"/>
      <c r="AA7" s="71" t="s">
        <v>4</v>
      </c>
      <c r="AB7" s="71">
        <v>0</v>
      </c>
    </row>
    <row r="8" spans="1:30" ht="19.5" thickBot="1">
      <c r="A8" s="6" t="s">
        <v>5</v>
      </c>
      <c r="B8" s="23"/>
      <c r="C8" s="4"/>
      <c r="D8" s="4"/>
      <c r="E8" s="69" t="str">
        <f t="shared" ref="E8:E11" si="0">IF(ABS(B8-AB8)&lt;0.5,"Correct","Incorrect")</f>
        <v>Incorrect</v>
      </c>
      <c r="F8" s="94"/>
      <c r="G8" s="94"/>
      <c r="AA8" s="71" t="s">
        <v>5</v>
      </c>
      <c r="AB8" s="71">
        <v>90000</v>
      </c>
    </row>
    <row r="9" spans="1:30">
      <c r="A9" s="6" t="s">
        <v>6</v>
      </c>
      <c r="B9" s="28"/>
      <c r="C9" s="4"/>
      <c r="D9" s="4"/>
      <c r="E9" s="69" t="str">
        <f t="shared" si="0"/>
        <v>Incorrect</v>
      </c>
      <c r="F9" s="94"/>
      <c r="G9" s="94"/>
      <c r="AA9" s="71" t="s">
        <v>6</v>
      </c>
      <c r="AB9" s="71">
        <v>90000</v>
      </c>
    </row>
    <row r="10" spans="1:30" ht="19.5" thickBot="1">
      <c r="A10" s="6" t="s">
        <v>7</v>
      </c>
      <c r="B10" s="23"/>
      <c r="C10" s="4"/>
      <c r="D10" s="4"/>
      <c r="E10" s="69" t="str">
        <f t="shared" si="0"/>
        <v>Incorrect</v>
      </c>
      <c r="F10" s="94"/>
      <c r="G10" s="94"/>
      <c r="AA10" s="71" t="s">
        <v>7</v>
      </c>
      <c r="AB10" s="71">
        <v>75000</v>
      </c>
    </row>
    <row r="11" spans="1:30" ht="24" customHeight="1" thickBot="1">
      <c r="A11" s="5" t="s">
        <v>8</v>
      </c>
      <c r="B11" s="61"/>
      <c r="C11" s="114">
        <v>0.65</v>
      </c>
      <c r="D11" s="4" t="s">
        <v>56</v>
      </c>
      <c r="E11" s="69" t="str">
        <f t="shared" si="0"/>
        <v>Incorrect</v>
      </c>
      <c r="F11" s="94"/>
      <c r="G11" s="94"/>
      <c r="AA11" s="71" t="s">
        <v>8</v>
      </c>
      <c r="AB11" s="71">
        <v>15000</v>
      </c>
      <c r="AC11" s="71">
        <v>0.65</v>
      </c>
      <c r="AD11" s="71" t="s">
        <v>56</v>
      </c>
    </row>
    <row r="12" spans="1:30" ht="9" customHeight="1" thickTop="1">
      <c r="A12" s="120"/>
      <c r="B12" s="120"/>
      <c r="C12" s="120"/>
      <c r="D12" s="120"/>
      <c r="E12" s="94"/>
      <c r="F12" s="109"/>
      <c r="G12" s="109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30">
      <c r="A13" s="121" t="s">
        <v>51</v>
      </c>
      <c r="B13" s="121"/>
      <c r="C13" s="121"/>
      <c r="D13" s="121"/>
      <c r="F13" s="105"/>
      <c r="G13" s="105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1" t="s">
        <v>51</v>
      </c>
    </row>
    <row r="14" spans="1:30">
      <c r="A14" s="9" t="s">
        <v>52</v>
      </c>
      <c r="B14" s="24"/>
      <c r="E14" s="69" t="str">
        <f t="shared" ref="E14:E17" si="1">IF(ABS(B14-AB14)&lt;0.5,"Correct","Incorrect")</f>
        <v>Incorrect</v>
      </c>
      <c r="F14" s="94"/>
      <c r="G14" s="94"/>
      <c r="AA14" s="71" t="s">
        <v>52</v>
      </c>
      <c r="AB14" s="71">
        <v>10000</v>
      </c>
    </row>
    <row r="15" spans="1:30">
      <c r="A15" s="9" t="s">
        <v>53</v>
      </c>
      <c r="B15" s="25"/>
      <c r="E15" s="69" t="str">
        <f t="shared" si="1"/>
        <v>Incorrect</v>
      </c>
      <c r="F15" s="94"/>
      <c r="G15" s="94"/>
      <c r="AA15" s="71" t="s">
        <v>53</v>
      </c>
      <c r="AB15" s="71">
        <v>486000</v>
      </c>
    </row>
    <row r="16" spans="1:30">
      <c r="A16" s="9" t="s">
        <v>54</v>
      </c>
      <c r="B16" s="26"/>
      <c r="E16" s="69" t="str">
        <f t="shared" si="1"/>
        <v>Incorrect</v>
      </c>
      <c r="F16" s="94"/>
      <c r="G16" s="94"/>
      <c r="AA16" s="71" t="s">
        <v>54</v>
      </c>
      <c r="AB16" s="71">
        <v>190530</v>
      </c>
    </row>
    <row r="17" spans="1:30">
      <c r="A17" s="9" t="s">
        <v>55</v>
      </c>
      <c r="B17" s="27"/>
      <c r="E17" s="69" t="str">
        <f t="shared" si="1"/>
        <v>Incorrect</v>
      </c>
      <c r="F17" s="94"/>
      <c r="G17" s="94"/>
      <c r="AA17" s="71" t="s">
        <v>55</v>
      </c>
      <c r="AB17" s="71">
        <v>24</v>
      </c>
    </row>
    <row r="18" spans="1:30" ht="8.4499999999999993" customHeight="1">
      <c r="A18" s="110"/>
      <c r="B18" s="111"/>
      <c r="C18" s="100"/>
      <c r="D18" s="100"/>
      <c r="E18" s="94"/>
      <c r="F18" s="94"/>
      <c r="G18" s="94"/>
    </row>
    <row r="19" spans="1:30">
      <c r="A19" s="122" t="s">
        <v>59</v>
      </c>
      <c r="B19" s="122"/>
      <c r="C19" s="122"/>
      <c r="D19" s="122"/>
      <c r="E19" s="105"/>
      <c r="F19" s="105"/>
      <c r="G19" s="105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1" t="s">
        <v>59</v>
      </c>
    </row>
    <row r="20" spans="1:30">
      <c r="A20" s="123" t="s">
        <v>57</v>
      </c>
      <c r="B20" s="123"/>
      <c r="C20" s="123"/>
      <c r="D20" s="123"/>
      <c r="E20" s="106"/>
      <c r="F20" s="106"/>
      <c r="G20" s="106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1" t="s">
        <v>57</v>
      </c>
    </row>
    <row r="21" spans="1:30">
      <c r="A21" s="123" t="s">
        <v>58</v>
      </c>
      <c r="B21" s="123"/>
      <c r="C21" s="123"/>
      <c r="D21" s="123"/>
      <c r="E21" s="106"/>
      <c r="F21" s="106"/>
      <c r="G21" s="106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1" t="s">
        <v>58</v>
      </c>
    </row>
    <row r="22" spans="1:30">
      <c r="A22" s="99"/>
      <c r="B22" s="100"/>
      <c r="C22" s="100"/>
      <c r="D22" s="100"/>
      <c r="E22" s="94"/>
      <c r="F22" s="94"/>
      <c r="G22" s="94"/>
    </row>
    <row r="23" spans="1:30" ht="56.25">
      <c r="A23" s="10" t="s">
        <v>9</v>
      </c>
      <c r="B23" s="10" t="s">
        <v>10</v>
      </c>
      <c r="C23" s="10" t="s">
        <v>61</v>
      </c>
      <c r="D23" s="101"/>
      <c r="E23" s="10" t="s">
        <v>10</v>
      </c>
      <c r="F23" s="10" t="s">
        <v>74</v>
      </c>
      <c r="G23" s="103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9" t="s">
        <v>9</v>
      </c>
      <c r="AB23" s="71" t="s">
        <v>10</v>
      </c>
      <c r="AC23" s="71" t="s">
        <v>61</v>
      </c>
    </row>
    <row r="24" spans="1:30">
      <c r="A24" s="11" t="s">
        <v>11</v>
      </c>
      <c r="B24" s="28"/>
      <c r="C24" s="28"/>
      <c r="D24" s="100"/>
      <c r="E24" s="69" t="str">
        <f t="shared" ref="E24:E26" si="2">IF(ABS(B24-AB24)&lt;0.5,"Correct","Incorrect")</f>
        <v>Incorrect</v>
      </c>
      <c r="F24" s="69" t="str">
        <f t="shared" ref="F24:F26" si="3">IF(ABS(C24-AC24)&lt;0.5,"Correct","Incorrect")</f>
        <v>Incorrect</v>
      </c>
      <c r="G24" s="94"/>
      <c r="AA24" s="71" t="s">
        <v>11</v>
      </c>
      <c r="AB24" s="71">
        <v>75000</v>
      </c>
      <c r="AC24" s="71">
        <v>75000</v>
      </c>
    </row>
    <row r="25" spans="1:30">
      <c r="A25" s="11" t="s">
        <v>46</v>
      </c>
      <c r="B25" s="29"/>
      <c r="C25" s="29"/>
      <c r="D25" s="100"/>
      <c r="E25" s="69" t="str">
        <f t="shared" si="2"/>
        <v>Incorrect</v>
      </c>
      <c r="F25" s="69" t="str">
        <f t="shared" si="3"/>
        <v>Incorrect</v>
      </c>
      <c r="G25" s="94"/>
      <c r="AA25" s="80" t="s">
        <v>46</v>
      </c>
      <c r="AB25" s="71">
        <v>15000</v>
      </c>
      <c r="AC25" s="71">
        <v>9750</v>
      </c>
    </row>
    <row r="26" spans="1:30">
      <c r="A26" s="11" t="s">
        <v>12</v>
      </c>
      <c r="B26" s="62"/>
      <c r="C26" s="62"/>
      <c r="D26" s="102"/>
      <c r="E26" s="69" t="str">
        <f t="shared" si="2"/>
        <v>Incorrect</v>
      </c>
      <c r="F26" s="69" t="str">
        <f t="shared" si="3"/>
        <v>Incorrect</v>
      </c>
      <c r="G26" s="104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0" t="s">
        <v>12</v>
      </c>
      <c r="AB26" s="71">
        <v>90000</v>
      </c>
      <c r="AC26" s="71">
        <v>84750</v>
      </c>
    </row>
    <row r="27" spans="1:30">
      <c r="A27" s="99"/>
      <c r="B27" s="100"/>
      <c r="C27" s="100"/>
      <c r="D27" s="100"/>
      <c r="E27" s="94"/>
      <c r="F27" s="94"/>
      <c r="G27" s="94"/>
    </row>
    <row r="28" spans="1:30" ht="36" customHeight="1">
      <c r="A28" s="12" t="s">
        <v>60</v>
      </c>
      <c r="B28" s="7" t="s">
        <v>10</v>
      </c>
      <c r="C28" s="7" t="s">
        <v>61</v>
      </c>
      <c r="D28" s="7" t="s">
        <v>45</v>
      </c>
      <c r="E28" s="7" t="s">
        <v>10</v>
      </c>
      <c r="F28" s="7" t="s">
        <v>74</v>
      </c>
      <c r="G28" s="7" t="s">
        <v>45</v>
      </c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1" t="s">
        <v>60</v>
      </c>
      <c r="AB28" s="71" t="s">
        <v>10</v>
      </c>
      <c r="AC28" s="71" t="s">
        <v>61</v>
      </c>
      <c r="AD28" s="71" t="s">
        <v>45</v>
      </c>
    </row>
    <row r="29" spans="1:30">
      <c r="A29" s="13" t="s">
        <v>13</v>
      </c>
      <c r="B29" s="22"/>
      <c r="C29" s="22"/>
      <c r="D29" s="22"/>
      <c r="E29" s="69" t="str">
        <f>IF(AND(ABS(B29-AB29)&lt;0.5,ISNUMBER(B29)),"Correct","Incorrect")</f>
        <v>Incorrect</v>
      </c>
      <c r="F29" s="69" t="str">
        <f t="shared" ref="F29:G29" si="4">IF(AND(ABS(C29-AC29)&lt;0.5,ISNUMBER(C29)),"Correct","Incorrect")</f>
        <v>Incorrect</v>
      </c>
      <c r="G29" s="69" t="str">
        <f t="shared" si="4"/>
        <v>Incorrect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71" t="s">
        <v>13</v>
      </c>
      <c r="AB29" s="71">
        <v>0</v>
      </c>
      <c r="AC29" s="71">
        <v>0</v>
      </c>
      <c r="AD29" s="71">
        <v>0</v>
      </c>
    </row>
    <row r="30" spans="1:30">
      <c r="A30" s="13" t="s">
        <v>14</v>
      </c>
      <c r="B30" s="29"/>
      <c r="C30" s="29"/>
      <c r="D30" s="29"/>
      <c r="E30" s="69" t="str">
        <f t="shared" ref="E30:E32" si="5">IF(ABS(B30-AB30)&lt;0.5,"Correct","Incorrect")</f>
        <v>Incorrect</v>
      </c>
      <c r="F30" s="69" t="str">
        <f t="shared" ref="F30:F32" si="6">IF(ABS(C30-AC30)&lt;0.5,"Correct","Incorrect")</f>
        <v>Incorrect</v>
      </c>
      <c r="G30" s="69" t="str">
        <f t="shared" ref="G30:G31" si="7">IF(ABS(D30-AD30)&lt;0.5,"Correct","Incorrect")</f>
        <v>Incorrect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71" t="s">
        <v>14</v>
      </c>
      <c r="AB30" s="71">
        <v>486000</v>
      </c>
      <c r="AC30" s="71">
        <v>430530</v>
      </c>
      <c r="AD30" s="71">
        <v>916530</v>
      </c>
    </row>
    <row r="31" spans="1:30">
      <c r="A31" s="13" t="s">
        <v>15</v>
      </c>
      <c r="B31" s="28"/>
      <c r="C31" s="28"/>
      <c r="D31" s="28"/>
      <c r="E31" s="69" t="str">
        <f t="shared" si="5"/>
        <v>Incorrect</v>
      </c>
      <c r="F31" s="69" t="str">
        <f t="shared" si="6"/>
        <v>Incorrect</v>
      </c>
      <c r="G31" s="69" t="str">
        <f t="shared" si="7"/>
        <v>Incorrect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71" t="s">
        <v>15</v>
      </c>
      <c r="AB31" s="71">
        <v>486000</v>
      </c>
      <c r="AC31" s="71">
        <v>430530</v>
      </c>
      <c r="AD31" s="71">
        <v>916530</v>
      </c>
    </row>
    <row r="32" spans="1:30" ht="19.5" thickBot="1">
      <c r="A32" s="13" t="s">
        <v>16</v>
      </c>
      <c r="B32" s="23"/>
      <c r="C32" s="23"/>
      <c r="D32" s="90"/>
      <c r="E32" s="69" t="str">
        <f t="shared" si="5"/>
        <v>Incorrect</v>
      </c>
      <c r="F32" s="69" t="str">
        <f t="shared" si="6"/>
        <v>Incorrect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71" t="s">
        <v>16</v>
      </c>
      <c r="AB32" s="71">
        <v>90000</v>
      </c>
      <c r="AC32" s="71">
        <v>84750</v>
      </c>
    </row>
    <row r="33" spans="1:30" ht="19.5" thickBot="1">
      <c r="A33" s="13" t="s">
        <v>17</v>
      </c>
      <c r="B33" s="30"/>
      <c r="C33" s="30"/>
      <c r="D33" s="30"/>
      <c r="E33" s="69" t="str">
        <f>IF(ABS(B33-AB33)&lt;0.005,"Correct","Incorrect")</f>
        <v>Incorrect</v>
      </c>
      <c r="F33" s="69" t="str">
        <f t="shared" ref="F33:G33" si="8">IF(ABS(C33-AC33)&lt;0.005,"Correct","Incorrect")</f>
        <v>Incorrect</v>
      </c>
      <c r="G33" s="69" t="str">
        <f t="shared" si="8"/>
        <v>Incorrect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71" t="s">
        <v>17</v>
      </c>
      <c r="AB33" s="71">
        <v>5.4</v>
      </c>
      <c r="AC33" s="71">
        <v>5.08</v>
      </c>
      <c r="AD33" s="71">
        <v>10.48</v>
      </c>
    </row>
    <row r="34" spans="1:30" ht="9.6" customHeight="1" thickTop="1">
      <c r="A34" s="99"/>
      <c r="B34" s="100"/>
      <c r="C34" s="100"/>
      <c r="D34" s="100"/>
      <c r="E34" s="94"/>
      <c r="F34" s="94"/>
      <c r="G34" s="94"/>
    </row>
    <row r="35" spans="1:30">
      <c r="A35" s="14" t="s">
        <v>18</v>
      </c>
      <c r="B35" s="15"/>
      <c r="C35" s="15"/>
      <c r="D35" s="15"/>
      <c r="E35" s="94"/>
      <c r="F35" s="94"/>
      <c r="G35" s="94"/>
      <c r="AA35" s="71" t="s">
        <v>18</v>
      </c>
    </row>
    <row r="36" spans="1:30">
      <c r="A36" s="20" t="s">
        <v>49</v>
      </c>
      <c r="B36" s="21"/>
      <c r="C36" s="93"/>
      <c r="D36" s="31"/>
      <c r="E36" s="95"/>
      <c r="F36" s="94"/>
      <c r="G36" s="69" t="str">
        <f t="shared" ref="G36:G40" si="9">IF(ABS(D36-AD36)&lt;0.5,"Correct","Incorrect")</f>
        <v>Incorrect</v>
      </c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71" t="s">
        <v>49</v>
      </c>
      <c r="AD36" s="71">
        <v>786000</v>
      </c>
    </row>
    <row r="37" spans="1:30">
      <c r="A37" s="16" t="s">
        <v>19</v>
      </c>
      <c r="B37" s="17"/>
      <c r="C37" s="91"/>
      <c r="D37" s="91"/>
      <c r="E37" s="96"/>
      <c r="F37" s="94"/>
      <c r="G37" s="94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71" t="s">
        <v>19</v>
      </c>
    </row>
    <row r="38" spans="1:30">
      <c r="A38" s="16" t="s">
        <v>81</v>
      </c>
      <c r="B38" s="16" t="s">
        <v>20</v>
      </c>
      <c r="C38" s="25"/>
      <c r="D38" s="91"/>
      <c r="E38" s="96"/>
      <c r="F38" s="69" t="str">
        <f t="shared" ref="F38:F39" si="10">IF(AND(ABS(C38-AC38)&lt;0.5,ISNUMBER(C38)),"Correct","Incorrect")</f>
        <v>Incorrect</v>
      </c>
      <c r="G38" s="94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71" t="s">
        <v>47</v>
      </c>
      <c r="AB38" s="71" t="s">
        <v>20</v>
      </c>
      <c r="AC38" s="71">
        <v>81000</v>
      </c>
    </row>
    <row r="39" spans="1:30">
      <c r="A39" s="16" t="s">
        <v>82</v>
      </c>
      <c r="B39" s="17"/>
      <c r="C39" s="24"/>
      <c r="D39" s="54"/>
      <c r="E39" s="97"/>
      <c r="F39" s="69" t="str">
        <f t="shared" si="10"/>
        <v>Incorrect</v>
      </c>
      <c r="G39" s="69" t="str">
        <f t="shared" si="9"/>
        <v>Incorrect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71" t="s">
        <v>48</v>
      </c>
      <c r="AC39" s="71">
        <v>49530</v>
      </c>
      <c r="AD39" s="71">
        <v>130530</v>
      </c>
    </row>
    <row r="40" spans="1:30">
      <c r="A40" s="18" t="s">
        <v>21</v>
      </c>
      <c r="B40" s="19"/>
      <c r="C40" s="92"/>
      <c r="D40" s="63"/>
      <c r="E40" s="98"/>
      <c r="G40" s="69" t="str">
        <f t="shared" si="9"/>
        <v>Incorrect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71" t="s">
        <v>21</v>
      </c>
      <c r="AD40" s="71">
        <v>916530</v>
      </c>
    </row>
    <row r="41" spans="1:30">
      <c r="A41" s="3"/>
    </row>
    <row r="42" spans="1:30">
      <c r="A42" s="3"/>
    </row>
    <row r="43" spans="1:30">
      <c r="A43" s="3"/>
    </row>
  </sheetData>
  <sheetProtection password="F9DD" sheet="1" objects="1" scenarios="1" selectLockedCells="1"/>
  <mergeCells count="10">
    <mergeCell ref="A21:D21"/>
    <mergeCell ref="A3:D3"/>
    <mergeCell ref="A2:D2"/>
    <mergeCell ref="A4:D4"/>
    <mergeCell ref="B6:D6"/>
    <mergeCell ref="A5:D5"/>
    <mergeCell ref="A12:D12"/>
    <mergeCell ref="A13:D13"/>
    <mergeCell ref="A19:D19"/>
    <mergeCell ref="A20:D20"/>
  </mergeCells>
  <conditionalFormatting sqref="E7">
    <cfRule type="expression" dxfId="29" priority="15">
      <formula>E7="Incorrect"</formula>
    </cfRule>
    <cfRule type="expression" dxfId="28" priority="16">
      <formula>E7="Correct"</formula>
    </cfRule>
  </conditionalFormatting>
  <conditionalFormatting sqref="E8:E11">
    <cfRule type="expression" dxfId="27" priority="13">
      <formula>E8="Incorrect"</formula>
    </cfRule>
    <cfRule type="expression" dxfId="26" priority="14">
      <formula>E8="Correct"</formula>
    </cfRule>
  </conditionalFormatting>
  <conditionalFormatting sqref="F36:G37 G38:G40">
    <cfRule type="expression" dxfId="25" priority="5">
      <formula>F36="Incorrect"</formula>
    </cfRule>
    <cfRule type="expression" dxfId="24" priority="6">
      <formula>F36="Correct"</formula>
    </cfRule>
  </conditionalFormatting>
  <conditionalFormatting sqref="E13:E17">
    <cfRule type="expression" dxfId="23" priority="11">
      <formula>E13="Incorrect"</formula>
    </cfRule>
    <cfRule type="expression" dxfId="22" priority="12">
      <formula>E13="Correct"</formula>
    </cfRule>
  </conditionalFormatting>
  <conditionalFormatting sqref="E24:F26">
    <cfRule type="expression" dxfId="21" priority="9">
      <formula>E24="Incorrect"</formula>
    </cfRule>
    <cfRule type="expression" dxfId="20" priority="10">
      <formula>E24="Correct"</formula>
    </cfRule>
  </conditionalFormatting>
  <conditionalFormatting sqref="E29:G33">
    <cfRule type="expression" dxfId="19" priority="7">
      <formula>E29="Incorrect"</formula>
    </cfRule>
    <cfRule type="expression" dxfId="18" priority="8">
      <formula>E29="Correct"</formula>
    </cfRule>
  </conditionalFormatting>
  <conditionalFormatting sqref="F38:F39">
    <cfRule type="expression" dxfId="17" priority="3">
      <formula>F38="Incorrect"</formula>
    </cfRule>
    <cfRule type="expression" dxfId="16" priority="4">
      <formula>F38="Correct"</formula>
    </cfRule>
  </conditionalFormatting>
  <conditionalFormatting sqref="F40">
    <cfRule type="expression" dxfId="15" priority="1">
      <formula>F40="Incorrect"</formula>
    </cfRule>
    <cfRule type="expression" dxfId="14" priority="2">
      <formula>F40="Correct"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46"/>
  <sheetViews>
    <sheetView tabSelected="1" workbookViewId="0">
      <selection activeCell="B4" sqref="B4"/>
    </sheetView>
  </sheetViews>
  <sheetFormatPr defaultColWidth="8.85546875" defaultRowHeight="18.75"/>
  <cols>
    <col min="1" max="1" width="37.42578125" style="2" customWidth="1"/>
    <col min="2" max="2" width="13.28515625" style="2" customWidth="1"/>
    <col min="3" max="3" width="12.42578125" style="2" customWidth="1"/>
    <col min="4" max="5" width="10.28515625" style="2" customWidth="1"/>
    <col min="6" max="6" width="32.42578125" style="2" customWidth="1"/>
    <col min="7" max="7" width="12.28515625" style="2" customWidth="1"/>
    <col min="8" max="22" width="8.85546875" style="71"/>
    <col min="23" max="24" width="9" style="71" bestFit="1" customWidth="1"/>
    <col min="25" max="26" width="10.42578125" style="71" bestFit="1" customWidth="1"/>
    <col min="27" max="48" width="8.85546875" style="71"/>
    <col min="49" max="16384" width="8.85546875" style="2"/>
  </cols>
  <sheetData>
    <row r="1" spans="1:25" ht="19.5" thickBot="1">
      <c r="A1" s="129" t="s">
        <v>22</v>
      </c>
      <c r="B1" s="129"/>
      <c r="C1" s="129"/>
      <c r="W1" s="71" t="s">
        <v>22</v>
      </c>
    </row>
    <row r="2" spans="1:25">
      <c r="A2" s="32" t="s">
        <v>23</v>
      </c>
      <c r="B2" s="33"/>
      <c r="C2" s="34"/>
      <c r="V2" s="71" t="s">
        <v>23</v>
      </c>
    </row>
    <row r="3" spans="1:25" ht="37.5">
      <c r="A3" s="35"/>
      <c r="B3" s="36" t="s">
        <v>66</v>
      </c>
      <c r="C3" s="37" t="s">
        <v>24</v>
      </c>
      <c r="D3" s="36" t="s">
        <v>76</v>
      </c>
      <c r="E3" s="37" t="s">
        <v>75</v>
      </c>
      <c r="W3" s="71" t="s">
        <v>66</v>
      </c>
      <c r="X3" s="71" t="s">
        <v>24</v>
      </c>
    </row>
    <row r="4" spans="1:25">
      <c r="A4" s="38" t="s">
        <v>25</v>
      </c>
      <c r="B4" s="25"/>
      <c r="C4" s="52"/>
      <c r="D4" s="2" t="str">
        <f t="shared" ref="D4:E6" si="0">IF(ABS(B4-W4)&lt;0.5,"Correct","Incorrect")</f>
        <v>Incorrect</v>
      </c>
      <c r="E4" s="2" t="str">
        <f t="shared" si="0"/>
        <v>Incorrect</v>
      </c>
      <c r="V4" s="71" t="s">
        <v>25</v>
      </c>
      <c r="W4" s="71">
        <v>12</v>
      </c>
      <c r="X4" s="71">
        <v>12</v>
      </c>
    </row>
    <row r="5" spans="1:25">
      <c r="A5" s="38" t="s">
        <v>26</v>
      </c>
      <c r="B5" s="24"/>
      <c r="C5" s="53"/>
      <c r="D5" s="2" t="str">
        <f t="shared" si="0"/>
        <v>Incorrect</v>
      </c>
      <c r="E5" s="2" t="str">
        <f t="shared" si="0"/>
        <v>Incorrect</v>
      </c>
      <c r="V5" s="71" t="s">
        <v>26</v>
      </c>
      <c r="W5" s="71">
        <v>6</v>
      </c>
      <c r="X5" s="71">
        <v>6</v>
      </c>
    </row>
    <row r="6" spans="1:25">
      <c r="A6" s="38" t="s">
        <v>27</v>
      </c>
      <c r="B6" s="24"/>
      <c r="C6" s="53"/>
      <c r="D6" s="2" t="str">
        <f t="shared" si="0"/>
        <v>Incorrect</v>
      </c>
      <c r="E6" s="2" t="str">
        <f t="shared" si="0"/>
        <v>Incorrect</v>
      </c>
      <c r="V6" s="71" t="s">
        <v>27</v>
      </c>
      <c r="W6" s="71">
        <v>3</v>
      </c>
      <c r="X6" s="71">
        <v>3</v>
      </c>
    </row>
    <row r="7" spans="1:25">
      <c r="A7" s="38" t="s">
        <v>28</v>
      </c>
      <c r="B7" s="54"/>
      <c r="C7" s="55"/>
      <c r="D7" s="2" t="str">
        <f>IF(ABS(B7-W7)&lt;0.5,"Correct","Incorrect")</f>
        <v>Incorrect</v>
      </c>
      <c r="E7" s="2" t="str">
        <f>IF(AND(ABS(C7-X7)&lt;0.5,ISNUMBER(C7)),"Correct","Incorrect")</f>
        <v>Incorrect</v>
      </c>
      <c r="V7" s="71" t="s">
        <v>28</v>
      </c>
      <c r="W7" s="71">
        <v>2</v>
      </c>
      <c r="X7" s="71">
        <v>0</v>
      </c>
    </row>
    <row r="8" spans="1:25" ht="19.5" thickBot="1">
      <c r="A8" s="39" t="s">
        <v>29</v>
      </c>
      <c r="B8" s="56"/>
      <c r="C8" s="57"/>
      <c r="D8" s="2" t="str">
        <f>IF(ABS(B8-W8)&lt;0.5,"Correct","Incorrect")</f>
        <v>Incorrect</v>
      </c>
      <c r="E8" s="2" t="str">
        <f>IF(ABS(C8-X8)&lt;0.5,"Correct","Incorrect")</f>
        <v>Incorrect</v>
      </c>
      <c r="V8" s="71" t="s">
        <v>29</v>
      </c>
      <c r="W8" s="71">
        <v>23</v>
      </c>
      <c r="X8" s="71">
        <v>21</v>
      </c>
    </row>
    <row r="9" spans="1:25" ht="19.5" thickBot="1">
      <c r="A9" s="1"/>
    </row>
    <row r="10" spans="1:25" ht="19.5" thickBot="1">
      <c r="A10" s="40" t="s">
        <v>30</v>
      </c>
      <c r="B10" s="41"/>
      <c r="C10" s="42"/>
      <c r="F10" s="127" t="s">
        <v>68</v>
      </c>
      <c r="G10" s="128"/>
      <c r="W10" s="71" t="s">
        <v>30</v>
      </c>
    </row>
    <row r="11" spans="1:25">
      <c r="A11" s="131" t="s">
        <v>31</v>
      </c>
      <c r="B11" s="132"/>
      <c r="C11" s="133"/>
      <c r="F11" s="115" t="s">
        <v>72</v>
      </c>
      <c r="G11" s="117">
        <v>15000</v>
      </c>
      <c r="W11" s="71" t="s">
        <v>31</v>
      </c>
    </row>
    <row r="12" spans="1:25">
      <c r="A12" s="131" t="s">
        <v>32</v>
      </c>
      <c r="B12" s="132"/>
      <c r="C12" s="133"/>
      <c r="F12" s="115" t="s">
        <v>78</v>
      </c>
      <c r="G12" s="59">
        <v>30000</v>
      </c>
      <c r="W12" s="71" t="s">
        <v>32</v>
      </c>
    </row>
    <row r="13" spans="1:25">
      <c r="A13" s="131" t="s">
        <v>33</v>
      </c>
      <c r="B13" s="132"/>
      <c r="C13" s="133"/>
      <c r="F13" s="115" t="s">
        <v>77</v>
      </c>
      <c r="G13" s="59">
        <v>10000</v>
      </c>
      <c r="W13" s="71" t="s">
        <v>33</v>
      </c>
    </row>
    <row r="14" spans="1:25">
      <c r="A14" s="43" t="s">
        <v>63</v>
      </c>
      <c r="B14" s="44"/>
      <c r="C14" s="52"/>
      <c r="D14" s="2" t="str">
        <f>IF(ABS(C14-Y14)&lt;0.5,"Correct","Incorrect")</f>
        <v>Incorrect</v>
      </c>
      <c r="F14" s="115" t="s">
        <v>69</v>
      </c>
      <c r="G14" s="59">
        <v>30</v>
      </c>
      <c r="W14" s="71" t="s">
        <v>63</v>
      </c>
      <c r="Y14" s="71">
        <v>450000</v>
      </c>
    </row>
    <row r="15" spans="1:25">
      <c r="A15" s="43" t="s">
        <v>64</v>
      </c>
      <c r="B15" s="44"/>
      <c r="C15" s="55"/>
      <c r="D15" s="2" t="str">
        <f>IF(ABS(C15-Y15)&lt;0.5,"Correct","Incorrect")</f>
        <v>Incorrect</v>
      </c>
      <c r="F15" s="115" t="s">
        <v>70</v>
      </c>
      <c r="G15" s="59">
        <v>12</v>
      </c>
      <c r="W15" s="71" t="s">
        <v>64</v>
      </c>
      <c r="Y15" s="71">
        <v>345000</v>
      </c>
    </row>
    <row r="16" spans="1:25">
      <c r="A16" s="43" t="s">
        <v>34</v>
      </c>
      <c r="B16" s="44"/>
      <c r="C16" s="53"/>
      <c r="D16" s="2" t="str">
        <f>IF(ABS(C16-Y16)&lt;0.5,"Correct","Incorrect")</f>
        <v>Incorrect</v>
      </c>
      <c r="F16" s="115" t="s">
        <v>71</v>
      </c>
      <c r="G16" s="59">
        <v>6</v>
      </c>
      <c r="W16" s="71" t="s">
        <v>34</v>
      </c>
      <c r="Y16" s="71">
        <v>105000</v>
      </c>
    </row>
    <row r="17" spans="1:26" ht="19.5" thickBot="1">
      <c r="A17" s="43" t="s">
        <v>35</v>
      </c>
      <c r="B17" s="44"/>
      <c r="C17" s="55"/>
      <c r="D17" s="2" t="str">
        <f>IF(ABS(C17-Y17)&lt;0.5,"Correct","Incorrect")</f>
        <v>Incorrect</v>
      </c>
      <c r="F17" s="116" t="s">
        <v>79</v>
      </c>
      <c r="G17" s="60">
        <v>3</v>
      </c>
      <c r="W17" s="71" t="s">
        <v>35</v>
      </c>
      <c r="Y17" s="71">
        <v>10000</v>
      </c>
    </row>
    <row r="18" spans="1:26" ht="19.5" thickBot="1">
      <c r="A18" s="45" t="s">
        <v>36</v>
      </c>
      <c r="B18" s="46"/>
      <c r="C18" s="58"/>
      <c r="D18" s="2" t="str">
        <f>IF(ABS(C18-Y18)&lt;0.5,"Correct","Incorrect")</f>
        <v>Incorrect</v>
      </c>
      <c r="W18" s="71" t="s">
        <v>36</v>
      </c>
      <c r="Y18" s="71">
        <v>95000</v>
      </c>
    </row>
    <row r="19" spans="1:26" ht="19.5" thickBot="1">
      <c r="A19" s="3" t="s">
        <v>37</v>
      </c>
      <c r="W19" s="71" t="s">
        <v>37</v>
      </c>
    </row>
    <row r="20" spans="1:26">
      <c r="A20" s="134" t="s">
        <v>31</v>
      </c>
      <c r="B20" s="135"/>
      <c r="C20" s="136"/>
      <c r="D20" s="100"/>
      <c r="W20" s="71" t="s">
        <v>31</v>
      </c>
    </row>
    <row r="21" spans="1:26">
      <c r="A21" s="137" t="s">
        <v>38</v>
      </c>
      <c r="B21" s="138"/>
      <c r="C21" s="139"/>
      <c r="D21" s="100"/>
      <c r="W21" s="71" t="s">
        <v>38</v>
      </c>
    </row>
    <row r="22" spans="1:26">
      <c r="A22" s="137" t="s">
        <v>33</v>
      </c>
      <c r="B22" s="138"/>
      <c r="C22" s="139"/>
      <c r="D22" s="100"/>
      <c r="W22" s="71" t="s">
        <v>33</v>
      </c>
    </row>
    <row r="23" spans="1:26">
      <c r="A23" s="47" t="s">
        <v>65</v>
      </c>
      <c r="B23" s="48"/>
      <c r="C23" s="52"/>
      <c r="D23" s="95"/>
      <c r="E23" s="2" t="str">
        <f>IF(ABS(C23-Z23)&lt;0.5,"Correct","Incorrect")</f>
        <v>Incorrect</v>
      </c>
      <c r="X23" s="71" t="s">
        <v>65</v>
      </c>
      <c r="Z23" s="71">
        <v>450000</v>
      </c>
    </row>
    <row r="24" spans="1:26">
      <c r="A24" s="47" t="s">
        <v>39</v>
      </c>
      <c r="B24" s="48"/>
      <c r="C24" s="55"/>
      <c r="D24" s="97"/>
      <c r="E24" s="2" t="str">
        <f>IF(ABS(C24-Z24)&lt;0.5,"Correct","Incorrect")</f>
        <v>Incorrect</v>
      </c>
      <c r="X24" s="71" t="s">
        <v>39</v>
      </c>
      <c r="Z24" s="71">
        <v>315000</v>
      </c>
    </row>
    <row r="25" spans="1:26">
      <c r="A25" s="47" t="s">
        <v>40</v>
      </c>
      <c r="B25" s="48"/>
      <c r="C25" s="53"/>
      <c r="D25" s="118"/>
      <c r="E25" s="2" t="str">
        <f>IF(ABS(C25-Z25)&lt;0.5,"Correct","Incorrect")</f>
        <v>Incorrect</v>
      </c>
      <c r="X25" s="71" t="s">
        <v>40</v>
      </c>
      <c r="Z25" s="71">
        <v>135000</v>
      </c>
    </row>
    <row r="26" spans="1:26">
      <c r="A26" s="47" t="s">
        <v>41</v>
      </c>
      <c r="B26" s="48"/>
      <c r="C26" s="49"/>
      <c r="D26" s="96"/>
      <c r="X26" s="71" t="s">
        <v>41</v>
      </c>
    </row>
    <row r="27" spans="1:26">
      <c r="A27" s="47" t="s">
        <v>42</v>
      </c>
      <c r="B27" s="25"/>
      <c r="C27" s="49"/>
      <c r="D27" s="2" t="str">
        <f>IF(ABS(B27-Y27)&lt;0.5,"Correct","Incorrect")</f>
        <v>Incorrect</v>
      </c>
      <c r="X27" s="71" t="s">
        <v>42</v>
      </c>
      <c r="Y27" s="71">
        <v>30000</v>
      </c>
    </row>
    <row r="28" spans="1:26">
      <c r="A28" s="47" t="s">
        <v>43</v>
      </c>
      <c r="B28" s="54"/>
      <c r="C28" s="55"/>
      <c r="D28" s="2" t="str">
        <f>IF(ABS(B28-Y28)&lt;0.5,"Correct","Incorrect")</f>
        <v>Incorrect</v>
      </c>
      <c r="E28" s="2" t="str">
        <f>IF(ABS(C28-Z28)&lt;0.5,"Correct","Incorrect")</f>
        <v>Incorrect</v>
      </c>
      <c r="X28" s="71" t="s">
        <v>43</v>
      </c>
      <c r="Y28" s="71">
        <v>10000</v>
      </c>
      <c r="Z28" s="71">
        <v>40000</v>
      </c>
    </row>
    <row r="29" spans="1:26" ht="19.5" thickBot="1">
      <c r="A29" s="50" t="s">
        <v>44</v>
      </c>
      <c r="B29" s="51"/>
      <c r="C29" s="57"/>
      <c r="D29" s="98"/>
      <c r="E29" s="2" t="str">
        <f>IF(ABS(C29-Z29)&lt;0.5,"Correct","Incorrect")</f>
        <v>Incorrect</v>
      </c>
      <c r="X29" s="71" t="s">
        <v>44</v>
      </c>
      <c r="Z29" s="71">
        <v>95000</v>
      </c>
    </row>
    <row r="30" spans="1:26">
      <c r="A30" s="1"/>
    </row>
    <row r="31" spans="1:26">
      <c r="A31" s="130" t="s">
        <v>67</v>
      </c>
      <c r="B31" s="130"/>
      <c r="C31" s="130"/>
    </row>
    <row r="32" spans="1:26">
      <c r="A32" s="130"/>
      <c r="B32" s="130"/>
      <c r="C32" s="130"/>
    </row>
    <row r="33" spans="1:3">
      <c r="A33" s="130"/>
      <c r="B33" s="130"/>
      <c r="C33" s="130"/>
    </row>
    <row r="34" spans="1:3">
      <c r="A34" s="130"/>
      <c r="B34" s="130"/>
      <c r="C34" s="130"/>
    </row>
    <row r="35" spans="1:3">
      <c r="A35" s="130"/>
      <c r="B35" s="130"/>
      <c r="C35" s="130"/>
    </row>
    <row r="36" spans="1:3">
      <c r="A36" s="130"/>
      <c r="B36" s="130"/>
      <c r="C36" s="130"/>
    </row>
    <row r="37" spans="1:3">
      <c r="A37" s="130"/>
      <c r="B37" s="130"/>
      <c r="C37" s="130"/>
    </row>
    <row r="38" spans="1:3">
      <c r="A38" s="130"/>
      <c r="B38" s="130"/>
      <c r="C38" s="130"/>
    </row>
    <row r="39" spans="1:3">
      <c r="A39" s="130"/>
      <c r="B39" s="130"/>
      <c r="C39" s="130"/>
    </row>
    <row r="40" spans="1:3">
      <c r="A40" s="130"/>
      <c r="B40" s="130"/>
      <c r="C40" s="130"/>
    </row>
    <row r="41" spans="1:3">
      <c r="A41" s="130"/>
      <c r="B41" s="130"/>
      <c r="C41" s="130"/>
    </row>
    <row r="42" spans="1:3">
      <c r="A42" s="130"/>
      <c r="B42" s="130"/>
      <c r="C42" s="130"/>
    </row>
    <row r="43" spans="1:3">
      <c r="A43" s="130"/>
      <c r="B43" s="130"/>
      <c r="C43" s="130"/>
    </row>
    <row r="44" spans="1:3">
      <c r="A44" s="130"/>
      <c r="B44" s="130"/>
      <c r="C44" s="130"/>
    </row>
    <row r="45" spans="1:3">
      <c r="A45" s="130"/>
      <c r="B45" s="130"/>
      <c r="C45" s="130"/>
    </row>
    <row r="46" spans="1:3">
      <c r="A46" s="130"/>
      <c r="B46" s="130"/>
      <c r="C46" s="130"/>
    </row>
  </sheetData>
  <sheetProtection password="F9DD" sheet="1" objects="1" scenarios="1" selectLockedCells="1"/>
  <mergeCells count="9">
    <mergeCell ref="F10:G10"/>
    <mergeCell ref="A1:C1"/>
    <mergeCell ref="A31:C46"/>
    <mergeCell ref="A11:C11"/>
    <mergeCell ref="A12:C12"/>
    <mergeCell ref="A13:C13"/>
    <mergeCell ref="A20:C20"/>
    <mergeCell ref="A21:C21"/>
    <mergeCell ref="A22:C22"/>
  </mergeCells>
  <conditionalFormatting sqref="D4">
    <cfRule type="expression" dxfId="13" priority="13">
      <formula>D4="Incorrect"</formula>
    </cfRule>
    <cfRule type="expression" dxfId="12" priority="14">
      <formula>D4="Correct"</formula>
    </cfRule>
  </conditionalFormatting>
  <conditionalFormatting sqref="E4:E8">
    <cfRule type="expression" dxfId="11" priority="9">
      <formula>E4="Incorrect"</formula>
    </cfRule>
    <cfRule type="expression" dxfId="10" priority="10">
      <formula>E4="Correct"</formula>
    </cfRule>
  </conditionalFormatting>
  <conditionalFormatting sqref="D5:D8">
    <cfRule type="expression" dxfId="9" priority="11">
      <formula>D5="Incorrect"</formula>
    </cfRule>
    <cfRule type="expression" dxfId="8" priority="12">
      <formula>D5="Correct"</formula>
    </cfRule>
  </conditionalFormatting>
  <conditionalFormatting sqref="E23:E29">
    <cfRule type="expression" dxfId="7" priority="3">
      <formula>E23="Incorrect"</formula>
    </cfRule>
    <cfRule type="expression" dxfId="6" priority="4">
      <formula>E23="Correct"</formula>
    </cfRule>
  </conditionalFormatting>
  <conditionalFormatting sqref="D27:D28">
    <cfRule type="expression" dxfId="5" priority="1">
      <formula>D27="Incorrect"</formula>
    </cfRule>
    <cfRule type="expression" dxfId="4" priority="2">
      <formula>D27="Correct"</formula>
    </cfRule>
  </conditionalFormatting>
  <conditionalFormatting sqref="D14">
    <cfRule type="expression" dxfId="3" priority="7">
      <formula>D14="Incorrect"</formula>
    </cfRule>
    <cfRule type="expression" dxfId="2" priority="8">
      <formula>D14="Correct"</formula>
    </cfRule>
  </conditionalFormatting>
  <conditionalFormatting sqref="D15:D18">
    <cfRule type="expression" dxfId="1" priority="5">
      <formula>D15="Incorrect"</formula>
    </cfRule>
    <cfRule type="expression" dxfId="0" priority="6">
      <formula>D15="Correct"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 FIRST</vt:lpstr>
      <vt:lpstr>E17-27</vt:lpstr>
      <vt:lpstr>E17-29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</dc:creator>
  <cp:lastModifiedBy>aaron</cp:lastModifiedBy>
  <dcterms:created xsi:type="dcterms:W3CDTF">2011-05-03T04:06:11Z</dcterms:created>
  <dcterms:modified xsi:type="dcterms:W3CDTF">2011-05-05T03:07:06Z</dcterms:modified>
</cp:coreProperties>
</file>