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75" windowWidth="12285" windowHeight="7110" activeTab="4"/>
  </bookViews>
  <sheets>
    <sheet name="CEREAL" sheetId="1" r:id="rId1"/>
    <sheet name="Binomial Example" sheetId="2" r:id="rId2"/>
    <sheet name="Binomial" sheetId="4" r:id="rId3"/>
    <sheet name="Poisson Example" sheetId="3" r:id="rId4"/>
    <sheet name="Poisson" sheetId="5" r:id="rId5"/>
  </sheets>
  <calcPr calcId="125725"/>
</workbook>
</file>

<file path=xl/calcChain.xml><?xml version="1.0" encoding="utf-8"?>
<calcChain xmlns="http://schemas.openxmlformats.org/spreadsheetml/2006/main">
  <c r="B5" i="5"/>
  <c r="B6"/>
  <c r="B7"/>
  <c r="B8"/>
  <c r="B9"/>
  <c r="B10"/>
  <c r="B4"/>
  <c r="B10" i="4"/>
  <c r="B11"/>
  <c r="B12"/>
  <c r="B13"/>
  <c r="B14"/>
  <c r="B5"/>
  <c r="B6"/>
  <c r="B7"/>
  <c r="B8"/>
  <c r="B9"/>
  <c r="B4"/>
  <c r="B16" i="3"/>
  <c r="B17"/>
  <c r="B18"/>
  <c r="B19"/>
  <c r="B20"/>
  <c r="B21"/>
  <c r="B22"/>
  <c r="B23"/>
  <c r="B24"/>
  <c r="B25"/>
  <c r="B26"/>
  <c r="B27"/>
  <c r="B28"/>
  <c r="B29"/>
  <c r="B30"/>
  <c r="B31"/>
  <c r="B32"/>
  <c r="B15"/>
  <c r="C16"/>
  <c r="C17"/>
  <c r="C18"/>
  <c r="C19"/>
  <c r="C20"/>
  <c r="C21"/>
  <c r="C22"/>
  <c r="C23"/>
  <c r="C24"/>
  <c r="C25"/>
  <c r="C26"/>
  <c r="C27"/>
  <c r="C28"/>
  <c r="C29"/>
  <c r="C30"/>
  <c r="C31"/>
  <c r="C32"/>
  <c r="B33"/>
  <c r="C33"/>
  <c r="C15"/>
  <c r="B17" i="2"/>
  <c r="B18"/>
  <c r="B19"/>
  <c r="B20"/>
  <c r="B21"/>
  <c r="B22"/>
  <c r="B23"/>
  <c r="B16"/>
  <c r="B24"/>
  <c r="C17"/>
  <c r="C18"/>
  <c r="C19"/>
  <c r="C20"/>
  <c r="C21"/>
  <c r="C22"/>
  <c r="C23"/>
  <c r="C24"/>
  <c r="C16"/>
  <c r="F85" i="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J8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J7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J6"/>
  <c r="I8"/>
  <c r="I7"/>
  <c r="I6"/>
  <c r="K8"/>
  <c r="K7"/>
  <c r="K6"/>
  <c r="I9"/>
  <c r="J9"/>
  <c r="K9"/>
</calcChain>
</file>

<file path=xl/sharedStrings.xml><?xml version="1.0" encoding="utf-8"?>
<sst xmlns="http://schemas.openxmlformats.org/spreadsheetml/2006/main" count="113" uniqueCount="19">
  <si>
    <t>Cost  (cents)</t>
  </si>
  <si>
    <t>Calories</t>
  </si>
  <si>
    <t>Sugar (grams)</t>
  </si>
  <si>
    <t>Fiber Type</t>
  </si>
  <si>
    <t>High Fiber</t>
  </si>
  <si>
    <t>Medium Fiber</t>
  </si>
  <si>
    <t>Low Fiber</t>
  </si>
  <si>
    <t>Weight           (oz. per serving)</t>
  </si>
  <si>
    <t>Calorie Level</t>
  </si>
  <si>
    <t>High Calorie</t>
  </si>
  <si>
    <t>Low Calorie</t>
  </si>
  <si>
    <t>Totals</t>
  </si>
  <si>
    <t xml:space="preserve">            Calorie Level</t>
  </si>
  <si>
    <t>x</t>
  </si>
  <si>
    <t>Total</t>
  </si>
  <si>
    <t>P(x)</t>
  </si>
  <si>
    <t>Percentage</t>
  </si>
  <si>
    <t>Use the following format to help set-up a Binomial Probability Distribution</t>
  </si>
  <si>
    <t>Use the following format to help set-up a Poisson Probability Distribution</t>
  </si>
</sst>
</file>

<file path=xl/styles.xml><?xml version="1.0" encoding="utf-8"?>
<styleSheet xmlns="http://schemas.openxmlformats.org/spreadsheetml/2006/main">
  <numFmts count="1">
    <numFmt numFmtId="164" formatCode="0.000000"/>
  </numFmts>
  <fonts count="7">
    <font>
      <sz val="10"/>
      <name val="Arial"/>
    </font>
    <font>
      <b/>
      <sz val="10"/>
      <name val="Arial"/>
      <family val="2"/>
    </font>
    <font>
      <b/>
      <sz val="8"/>
      <color indexed="5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quotePrefix="1" applyNumberFormat="1"/>
    <xf numFmtId="0" fontId="0" fillId="0" borderId="0" xfId="0" quotePrefix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/>
    <xf numFmtId="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06510636301031"/>
          <c:y val="0.10548566672298067"/>
          <c:w val="0.82857247941923629"/>
          <c:h val="0.7215219603851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'Binomial Example'!$A$16:$A$23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'Binomial Example'!$B$16:$B$23</c:f>
              <c:numCache>
                <c:formatCode>0.000000</c:formatCode>
                <c:ptCount val="8"/>
                <c:pt idx="0">
                  <c:v>2.1870000000000014E-4</c:v>
                </c:pt>
                <c:pt idx="1">
                  <c:v>3.5721000000000012E-3</c:v>
                </c:pt>
                <c:pt idx="2">
                  <c:v>2.5004700000000012E-2</c:v>
                </c:pt>
                <c:pt idx="3">
                  <c:v>9.7240500000000007E-2</c:v>
                </c:pt>
                <c:pt idx="4">
                  <c:v>0.2268945</c:v>
                </c:pt>
                <c:pt idx="5">
                  <c:v>0.31765229999999994</c:v>
                </c:pt>
                <c:pt idx="6">
                  <c:v>0.24706289999999995</c:v>
                </c:pt>
                <c:pt idx="7">
                  <c:v>8.2354299999999964E-2</c:v>
                </c:pt>
              </c:numCache>
            </c:numRef>
          </c:val>
        </c:ser>
        <c:dLbls>
          <c:showVal val="1"/>
        </c:dLbls>
        <c:gapWidth val="0"/>
        <c:axId val="83292160"/>
        <c:axId val="83294464"/>
      </c:barChart>
      <c:catAx>
        <c:axId val="8329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94464"/>
        <c:crosses val="autoZero"/>
        <c:auto val="1"/>
        <c:lblAlgn val="ctr"/>
        <c:lblOffset val="100"/>
        <c:tickLblSkip val="1"/>
        <c:tickMarkSkip val="1"/>
      </c:catAx>
      <c:valAx>
        <c:axId val="83294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9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40828325123897"/>
          <c:y val="9.7744360902255731E-2"/>
          <c:w val="0.85102125619943492"/>
          <c:h val="0.73308270676691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Binomial!$A$4:$A$14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Binomial!$B$4:$B$14</c:f>
              <c:numCache>
                <c:formatCode>General</c:formatCode>
                <c:ptCount val="11"/>
                <c:pt idx="0">
                  <c:v>1.1529215046068481E-2</c:v>
                </c:pt>
                <c:pt idx="1">
                  <c:v>5.7646075230342403E-2</c:v>
                </c:pt>
                <c:pt idx="2">
                  <c:v>0.13690942867206321</c:v>
                </c:pt>
                <c:pt idx="3">
                  <c:v>0.20536414300809488</c:v>
                </c:pt>
                <c:pt idx="4">
                  <c:v>0.21819940194610077</c:v>
                </c:pt>
                <c:pt idx="5">
                  <c:v>0.17455952155688056</c:v>
                </c:pt>
                <c:pt idx="6">
                  <c:v>0.10909970097305044</c:v>
                </c:pt>
                <c:pt idx="7">
                  <c:v>5.4549850486525164E-2</c:v>
                </c:pt>
                <c:pt idx="8">
                  <c:v>2.2160876760150865E-2</c:v>
                </c:pt>
                <c:pt idx="9">
                  <c:v>7.3869589200502937E-3</c:v>
                </c:pt>
                <c:pt idx="10">
                  <c:v>2.0314137030138283E-3</c:v>
                </c:pt>
              </c:numCache>
            </c:numRef>
          </c:val>
        </c:ser>
        <c:gapWidth val="0"/>
        <c:axId val="83072512"/>
        <c:axId val="83074048"/>
      </c:barChart>
      <c:catAx>
        <c:axId val="8307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74048"/>
        <c:crosses val="autoZero"/>
        <c:auto val="1"/>
        <c:lblAlgn val="ctr"/>
        <c:lblOffset val="100"/>
        <c:tickLblSkip val="1"/>
        <c:tickMarkSkip val="1"/>
      </c:catAx>
      <c:valAx>
        <c:axId val="83074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7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47283028586149"/>
          <c:y val="9.2198900843932993E-2"/>
          <c:w val="0.8459933041462786"/>
          <c:h val="0.74822954146422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'Poisson Example'!$A$15:$A$32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'Poisson Example'!$B$15:$B$32</c:f>
              <c:numCache>
                <c:formatCode>0.000000</c:formatCode>
                <c:ptCount val="18"/>
                <c:pt idx="0">
                  <c:v>1.8315638888734272E-2</c:v>
                </c:pt>
                <c:pt idx="1">
                  <c:v>7.3262555554937089E-2</c:v>
                </c:pt>
                <c:pt idx="2">
                  <c:v>0.14652511110987418</c:v>
                </c:pt>
                <c:pt idx="3">
                  <c:v>0.19536681481316559</c:v>
                </c:pt>
                <c:pt idx="4">
                  <c:v>0.19536681481316559</c:v>
                </c:pt>
                <c:pt idx="5">
                  <c:v>0.15629345185053248</c:v>
                </c:pt>
                <c:pt idx="6">
                  <c:v>0.10419563456702165</c:v>
                </c:pt>
                <c:pt idx="7">
                  <c:v>5.9540362609726651E-2</c:v>
                </c:pt>
                <c:pt idx="8">
                  <c:v>2.9770181304863325E-2</c:v>
                </c:pt>
                <c:pt idx="9">
                  <c:v>1.3231191691050366E-2</c:v>
                </c:pt>
                <c:pt idx="10">
                  <c:v>5.2924766764201464E-3</c:v>
                </c:pt>
                <c:pt idx="11">
                  <c:v>1.9245369732436895E-3</c:v>
                </c:pt>
                <c:pt idx="12">
                  <c:v>6.4151232441456315E-4</c:v>
                </c:pt>
                <c:pt idx="13">
                  <c:v>1.9738840751217326E-4</c:v>
                </c:pt>
                <c:pt idx="14">
                  <c:v>5.6396687860620927E-5</c:v>
                </c:pt>
                <c:pt idx="15">
                  <c:v>1.5039116762832246E-5</c:v>
                </c:pt>
                <c:pt idx="16">
                  <c:v>3.7597791907080616E-6</c:v>
                </c:pt>
                <c:pt idx="17">
                  <c:v>8.8465392722542631E-7</c:v>
                </c:pt>
              </c:numCache>
            </c:numRef>
          </c:val>
        </c:ser>
        <c:dLbls>
          <c:showVal val="1"/>
        </c:dLbls>
        <c:gapWidth val="0"/>
        <c:axId val="83235968"/>
        <c:axId val="83237504"/>
      </c:barChart>
      <c:catAx>
        <c:axId val="8323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37504"/>
        <c:crosses val="autoZero"/>
        <c:auto val="1"/>
        <c:lblAlgn val="ctr"/>
        <c:lblOffset val="100"/>
        <c:tickLblSkip val="1"/>
        <c:tickMarkSkip val="1"/>
      </c:catAx>
      <c:valAx>
        <c:axId val="8323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3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40828325123897"/>
          <c:y val="9.7744360902255731E-2"/>
          <c:w val="0.85102125619943492"/>
          <c:h val="0.73308270676691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Poisson!$A$4:$A$10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Poisson!$B$4:$B$10</c:f>
              <c:numCache>
                <c:formatCode>General</c:formatCode>
                <c:ptCount val="7"/>
                <c:pt idx="0">
                  <c:v>6.7379469990856578E-3</c:v>
                </c:pt>
                <c:pt idx="1">
                  <c:v>3.3689734995428287E-2</c:v>
                </c:pt>
                <c:pt idx="2">
                  <c:v>8.4224337488570722E-2</c:v>
                </c:pt>
                <c:pt idx="3">
                  <c:v>0.14037389581428455</c:v>
                </c:pt>
                <c:pt idx="4">
                  <c:v>0.17546736976785568</c:v>
                </c:pt>
                <c:pt idx="5">
                  <c:v>0.17546736976785568</c:v>
                </c:pt>
                <c:pt idx="6">
                  <c:v>0.14622280813987973</c:v>
                </c:pt>
              </c:numCache>
            </c:numRef>
          </c:val>
        </c:ser>
        <c:gapWidth val="0"/>
        <c:axId val="45453696"/>
        <c:axId val="45455232"/>
      </c:barChart>
      <c:catAx>
        <c:axId val="4545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5232"/>
        <c:crosses val="autoZero"/>
        <c:auto val="1"/>
        <c:lblAlgn val="ctr"/>
        <c:lblOffset val="100"/>
        <c:tickLblSkip val="1"/>
        <c:tickMarkSkip val="1"/>
      </c:catAx>
      <c:valAx>
        <c:axId val="4545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85</xdr:row>
      <xdr:rowOff>95250</xdr:rowOff>
    </xdr:from>
    <xdr:to>
      <xdr:col>6</xdr:col>
      <xdr:colOff>9525</xdr:colOff>
      <xdr:row>86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71650" y="13401675"/>
          <a:ext cx="22574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All variables reflect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per serving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values</a:t>
          </a:r>
        </a:p>
      </xdr:txBody>
    </xdr:sp>
    <xdr:clientData/>
  </xdr:twoCellAnchor>
  <xdr:twoCellAnchor>
    <xdr:from>
      <xdr:col>6</xdr:col>
      <xdr:colOff>152400</xdr:colOff>
      <xdr:row>10</xdr:row>
      <xdr:rowOff>57150</xdr:rowOff>
    </xdr:from>
    <xdr:to>
      <xdr:col>11</xdr:col>
      <xdr:colOff>752475</xdr:colOff>
      <xdr:row>43</xdr:row>
      <xdr:rowOff>95250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171950" y="1866900"/>
          <a:ext cx="4667250" cy="5067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Notice that each cereal has been coded as to its Calorie Level.  Cereals that have 120 or more calories per serving were classified as "High Calorie"; those having less were classified as "Low Calorie".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These results were then counted, and placed into the Cross-Reference Table (also called a Contingency Table or a Pivot Table).  Use these results to answer the probability questions below.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Question:  Suppose one cereal is randomly selected.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 What is the probability that the cereal would be high calorie? In other words, what is P(high calorie)?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 What is the probability that the cereal would be high fiber? In other words, what is P(high fiber)?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 What is the probability that a cereal would both high calorie and high fiber? In other words, what is P(high calorie and high fiber)?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 What is the probability that a cereal would either high calorie or high fiber? In other words, what is P(high calorie or high fiber)?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5.  What is the probability that a cereal would be high calorie, given that it is high fiber? In other words, what is P(high calorie, given high fiber)?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6.  What is the probaility that a cereal would be high calorie, given that is is low fiber?  In other words, what is P(high calorie, given low fiber)?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7.  Regarding Questions 5 and 6, how might you interpret this information as a consumer?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8.  Using the simple test of independence (described in the lecture), decide if the events high calorie and high fiber are independent or dependent. Show your work.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9.  Discuss how the Excel command "countif" was used in the table above.  Why were the ranges (such as f2:f23) used as they were?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495300</xdr:colOff>
      <xdr:row>0</xdr:row>
      <xdr:rowOff>295275</xdr:rowOff>
    </xdr:from>
    <xdr:to>
      <xdr:col>10</xdr:col>
      <xdr:colOff>333375</xdr:colOff>
      <xdr:row>2</xdr:row>
      <xdr:rowOff>66675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133975" y="295275"/>
          <a:ext cx="2390775" cy="352425"/>
        </a:xfrm>
        <a:prstGeom prst="rect">
          <a:avLst/>
        </a:prstGeom>
        <a:solidFill>
          <a:srgbClr val="0000FF">
            <a:alpha val="10001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Cross-Reference Table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(also called Contingency Table)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14</xdr:row>
      <xdr:rowOff>28575</xdr:rowOff>
    </xdr:from>
    <xdr:to>
      <xdr:col>9</xdr:col>
      <xdr:colOff>285750</xdr:colOff>
      <xdr:row>28</xdr:row>
      <xdr:rowOff>19050</xdr:rowOff>
    </xdr:to>
    <xdr:graphicFrame macro="">
      <xdr:nvGraphicFramePr>
        <xdr:cNvPr id="30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29</xdr:row>
      <xdr:rowOff>9525</xdr:rowOff>
    </xdr:from>
    <xdr:to>
      <xdr:col>12</xdr:col>
      <xdr:colOff>228600</xdr:colOff>
      <xdr:row>38</xdr:row>
      <xdr:rowOff>142875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80975" y="4705350"/>
          <a:ext cx="7800975" cy="15906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Answers: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Let x = the number of patients for whom the surgery is successful.  We have n = 7, p = 0.70.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From the distribution above, P(x=5) = 0.317652 =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31.8%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b.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P(x is at least 5) = P( x = 5 or 6 or 7 ) = P(x=5) + P(x=6) + P(x=7) = 0.317652 + 0.247063 + 0.082354 = 0.647070 =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64.7%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P(x is less than 5) = ( x = 4 or 3 or 2 or 1 or 0 ) = P(x=4) + P(x=3) + P(x=2) + P(x=1) + P(x=0) = 0.226895 + 0.097241 + 0.025005 + 0.003572 + 0.000219 = 0.352931 =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35.3%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12</xdr:col>
      <xdr:colOff>466725</xdr:colOff>
      <xdr:row>12</xdr:row>
      <xdr:rowOff>47625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23825" y="123825"/>
          <a:ext cx="8096250" cy="1866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 surgical technique is performed on seven patients.  You are told there is a 70% chance of success.  Find the probability that the sugery is successful for: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a. exactly five patients.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b. at least five patients.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c. less than five patients.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Solution: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Define "success" as "surgery is successful for a patient".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 = number of patients for whom the surgery was successful; p = probability of success = 0.70; n = number of patients having surgery = 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47625</xdr:rowOff>
    </xdr:from>
    <xdr:to>
      <xdr:col>10</xdr:col>
      <xdr:colOff>238125</xdr:colOff>
      <xdr:row>13</xdr:row>
      <xdr:rowOff>57150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419475" y="371475"/>
          <a:ext cx="3133725" cy="1790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formula for column B should be something like: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=BINOMDIST(x,n,p,false)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If this is being placed in cell B4, with n = 20 and p = 0.20, this formula will look like: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=BINOMDIST(a4,20,0.80,false)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You can then "copy" the formula down the column.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Column B is started for you.</a:t>
          </a:r>
        </a:p>
      </xdr:txBody>
    </xdr:sp>
    <xdr:clientData/>
  </xdr:twoCellAnchor>
  <xdr:twoCellAnchor>
    <xdr:from>
      <xdr:col>3</xdr:col>
      <xdr:colOff>304800</xdr:colOff>
      <xdr:row>14</xdr:row>
      <xdr:rowOff>0</xdr:rowOff>
    </xdr:from>
    <xdr:to>
      <xdr:col>11</xdr:col>
      <xdr:colOff>95250</xdr:colOff>
      <xdr:row>29</xdr:row>
      <xdr:rowOff>104775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14</xdr:row>
      <xdr:rowOff>152400</xdr:rowOff>
    </xdr:from>
    <xdr:to>
      <xdr:col>3</xdr:col>
      <xdr:colOff>19050</xdr:colOff>
      <xdr:row>28</xdr:row>
      <xdr:rowOff>104775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33350" y="2419350"/>
          <a:ext cx="1933575" cy="2219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As part of this lab, you should work questions located in Part 2 of the Week 4 Lab titled </a:t>
          </a: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Part 2 Questions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You will need to modify the above table to answer the questions.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 sure to copy-and-paste the distribution table into a Word document.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13</xdr:row>
      <xdr:rowOff>28575</xdr:rowOff>
    </xdr:from>
    <xdr:to>
      <xdr:col>10</xdr:col>
      <xdr:colOff>523875</xdr:colOff>
      <xdr:row>29</xdr:row>
      <xdr:rowOff>123825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37</xdr:row>
      <xdr:rowOff>57150</xdr:rowOff>
    </xdr:from>
    <xdr:to>
      <xdr:col>9</xdr:col>
      <xdr:colOff>476250</xdr:colOff>
      <xdr:row>48</xdr:row>
      <xdr:rowOff>95250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6200" y="6048375"/>
          <a:ext cx="6038850" cy="18192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Answers: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Let x = the number of typographical errors found on a page.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Part A.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From the distribution above, P(exactly 4 errors are found) = P(x=3) = 0.195367 =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19.5%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Part B.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P(x is at most 3) = P( x = 3 or 2 or 1 or 0 ) = P(x=3) + P(x=2) + P(x=1) + P(x=0) = 0.195367 + 0.146525 + 0.073263 + 0.018316 = 0.433470 =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43.3%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Part C.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P(x is more than 3) = P( x = 4 or 5 or 6 or .... ) = P(x=4) + P(x=5) + P(x=6) + ..... = 1 - P(x=3 or 2 or 1 or 0) = 1 - 0.433470 (from Part B) = 0.566530 =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56.7%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11</xdr:col>
      <xdr:colOff>47625</xdr:colOff>
      <xdr:row>12</xdr:row>
      <xdr:rowOff>47625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23825" y="123825"/>
          <a:ext cx="6781800" cy="1866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 newspaper finds that the mean number of typographical erors per page is 4.  Find the probability that: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a. exactly three typographical errors will be found on a page.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b. at most three typographical errors will be found on a page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c. more than three typographical errors will be found on a pge.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Solution: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Define "success" as "a typographical error will be found on a page".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 = number of typographical errors found on a page; </a:t>
          </a:r>
          <a:r>
            <a:rPr lang="el-GR" sz="1000" b="0" i="1" strike="noStrike">
              <a:solidFill>
                <a:srgbClr val="000000"/>
              </a:solidFill>
              <a:latin typeface="Arial"/>
              <a:cs typeface="Arial"/>
            </a:rPr>
            <a:t>μ</a:t>
          </a:r>
          <a:r>
            <a:rPr lang="el-GR" sz="1000" b="0" i="0" strike="noStrike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mean number of typographical errors found on a page = 4</a:t>
          </a:r>
        </a:p>
      </xdr:txBody>
    </xdr:sp>
    <xdr:clientData/>
  </xdr:twoCellAnchor>
  <xdr:twoCellAnchor>
    <xdr:from>
      <xdr:col>3</xdr:col>
      <xdr:colOff>95250</xdr:colOff>
      <xdr:row>30</xdr:row>
      <xdr:rowOff>123825</xdr:rowOff>
    </xdr:from>
    <xdr:to>
      <xdr:col>10</xdr:col>
      <xdr:colOff>0</xdr:colOff>
      <xdr:row>35</xdr:row>
      <xdr:rowOff>152400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076450" y="4981575"/>
          <a:ext cx="41719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Important Note: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When x = 17, the sum of the probabilities is "close" to 100%.  Technically, x goes on forever.  We only need to continue until we see the sum of the probabilties getting close to 100%.  In this case, 17 works; in other cases, the distribution may need to go to a larger value.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47625</xdr:rowOff>
    </xdr:from>
    <xdr:to>
      <xdr:col>10</xdr:col>
      <xdr:colOff>238125</xdr:colOff>
      <xdr:row>13</xdr:row>
      <xdr:rowOff>57150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600450" y="371475"/>
          <a:ext cx="3133725" cy="1790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formula for column B should be something like: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=POISSON(x,mean,false)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If this is being placed in cell B4, with mean = 5, this formula will look like: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=POISSON(a4,5,false)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You can then "copy" the formula down the column.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Column B is started for you.</a:t>
          </a:r>
        </a:p>
      </xdr:txBody>
    </xdr:sp>
    <xdr:clientData/>
  </xdr:twoCellAnchor>
  <xdr:twoCellAnchor>
    <xdr:from>
      <xdr:col>3</xdr:col>
      <xdr:colOff>304800</xdr:colOff>
      <xdr:row>14</xdr:row>
      <xdr:rowOff>0</xdr:rowOff>
    </xdr:from>
    <xdr:to>
      <xdr:col>11</xdr:col>
      <xdr:colOff>95250</xdr:colOff>
      <xdr:row>29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13</xdr:row>
      <xdr:rowOff>152400</xdr:rowOff>
    </xdr:from>
    <xdr:to>
      <xdr:col>2</xdr:col>
      <xdr:colOff>447675</xdr:colOff>
      <xdr:row>27</xdr:row>
      <xdr:rowOff>104775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133350" y="2257425"/>
          <a:ext cx="1933575" cy="2219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As part of this lab, you should work questions from Part 3 in the Week 4 Lab titled </a:t>
          </a: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Poisson Questions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You will need to modify the above table to answer the questions.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 sure to copy-and-paste the distribution table into a Word document.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opLeftCell="A7" workbookViewId="0">
      <selection activeCell="M40" sqref="M40"/>
    </sheetView>
  </sheetViews>
  <sheetFormatPr defaultColWidth="9.28515625" defaultRowHeight="12.75"/>
  <cols>
    <col min="1" max="1" width="10.5703125" bestFit="1" customWidth="1"/>
    <col min="2" max="2" width="8.42578125" customWidth="1"/>
    <col min="3" max="3" width="11.85546875" bestFit="1" customWidth="1"/>
    <col min="4" max="4" width="8.42578125" customWidth="1"/>
    <col min="5" max="5" width="8.42578125" bestFit="1" customWidth="1"/>
    <col min="6" max="6" width="12.5703125" style="8" customWidth="1"/>
    <col min="7" max="7" width="9.28515625" customWidth="1"/>
    <col min="8" max="8" width="14" customWidth="1"/>
    <col min="9" max="9" width="11.42578125" customWidth="1"/>
    <col min="10" max="10" width="12.85546875" customWidth="1"/>
    <col min="11" max="11" width="13.42578125" customWidth="1"/>
    <col min="12" max="12" width="14" customWidth="1"/>
  </cols>
  <sheetData>
    <row r="1" spans="1:11" s="1" customFormat="1" ht="33.75">
      <c r="A1" s="2" t="s">
        <v>3</v>
      </c>
      <c r="B1" s="3" t="s">
        <v>0</v>
      </c>
      <c r="C1" s="3" t="s">
        <v>7</v>
      </c>
      <c r="D1" s="3" t="s">
        <v>2</v>
      </c>
      <c r="E1" s="2" t="s">
        <v>1</v>
      </c>
      <c r="F1" s="7" t="s">
        <v>8</v>
      </c>
    </row>
    <row r="2" spans="1:11" s="4" customFormat="1" ht="12">
      <c r="A2" s="4" t="s">
        <v>4</v>
      </c>
      <c r="B2" s="4">
        <v>38</v>
      </c>
      <c r="C2" s="5">
        <v>2</v>
      </c>
      <c r="D2" s="4">
        <v>0</v>
      </c>
      <c r="E2" s="4">
        <v>100</v>
      </c>
      <c r="F2" s="6" t="str">
        <f>IF(E2&lt;120,"Low Calorie","High Calorie")</f>
        <v>Low Calorie</v>
      </c>
    </row>
    <row r="3" spans="1:11" s="4" customFormat="1" ht="12">
      <c r="A3" s="4" t="s">
        <v>4</v>
      </c>
      <c r="B3" s="4">
        <v>34</v>
      </c>
      <c r="C3" s="5">
        <v>2</v>
      </c>
      <c r="D3" s="4">
        <v>0</v>
      </c>
      <c r="E3" s="4">
        <v>120</v>
      </c>
      <c r="F3" s="6" t="str">
        <f t="shared" ref="F3:F66" si="0">IF(E3&lt;120,"Low Calorie","High Calorie")</f>
        <v>High Calorie</v>
      </c>
    </row>
    <row r="4" spans="1:11" s="4" customFormat="1" ht="12">
      <c r="A4" s="4" t="s">
        <v>4</v>
      </c>
      <c r="B4" s="4">
        <v>21</v>
      </c>
      <c r="C4" s="5">
        <v>1.5</v>
      </c>
      <c r="D4" s="4">
        <v>12</v>
      </c>
      <c r="E4" s="4">
        <v>110</v>
      </c>
      <c r="F4" s="6" t="str">
        <f t="shared" si="0"/>
        <v>Low Calorie</v>
      </c>
      <c r="H4" s="14"/>
      <c r="I4" s="15" t="s">
        <v>12</v>
      </c>
      <c r="J4" s="15"/>
      <c r="K4" s="14"/>
    </row>
    <row r="5" spans="1:11" s="4" customFormat="1" ht="12">
      <c r="A5" s="4" t="s">
        <v>4</v>
      </c>
      <c r="B5" s="4">
        <v>23</v>
      </c>
      <c r="C5" s="5">
        <v>1.5</v>
      </c>
      <c r="D5" s="4">
        <v>9</v>
      </c>
      <c r="E5" s="4">
        <v>110</v>
      </c>
      <c r="F5" s="6" t="str">
        <f t="shared" si="0"/>
        <v>Low Calorie</v>
      </c>
      <c r="H5" s="15" t="s">
        <v>3</v>
      </c>
      <c r="I5" s="17" t="s">
        <v>9</v>
      </c>
      <c r="J5" s="17" t="s">
        <v>10</v>
      </c>
      <c r="K5" s="20" t="s">
        <v>11</v>
      </c>
    </row>
    <row r="6" spans="1:11" s="4" customFormat="1" ht="12">
      <c r="A6" s="4" t="s">
        <v>4</v>
      </c>
      <c r="B6" s="4">
        <v>23</v>
      </c>
      <c r="C6" s="5">
        <v>1.5</v>
      </c>
      <c r="D6" s="4">
        <v>8</v>
      </c>
      <c r="E6" s="4">
        <v>110</v>
      </c>
      <c r="F6" s="6" t="str">
        <f t="shared" si="0"/>
        <v>Low Calorie</v>
      </c>
      <c r="H6" s="16" t="s">
        <v>4</v>
      </c>
      <c r="I6" s="14">
        <f>COUNTIF(F2:F23,"High Calorie")</f>
        <v>18</v>
      </c>
      <c r="J6" s="14">
        <f>COUNTIF(F2:F23,"Low Calorie")</f>
        <v>4</v>
      </c>
      <c r="K6" s="21">
        <f>SUM(I6:J6)</f>
        <v>22</v>
      </c>
    </row>
    <row r="7" spans="1:11" s="4" customFormat="1" ht="12">
      <c r="A7" s="4" t="s">
        <v>4</v>
      </c>
      <c r="B7" s="4">
        <v>51</v>
      </c>
      <c r="C7" s="5">
        <v>2</v>
      </c>
      <c r="D7" s="4">
        <v>17</v>
      </c>
      <c r="E7" s="4">
        <v>180</v>
      </c>
      <c r="F7" s="6" t="str">
        <f t="shared" si="0"/>
        <v>High Calorie</v>
      </c>
      <c r="H7" s="16" t="s">
        <v>5</v>
      </c>
      <c r="I7" s="14">
        <f>COUNTIF(F24:F52,"High Calorie")</f>
        <v>23</v>
      </c>
      <c r="J7" s="14">
        <f>COUNTIF(F24:F52,"Low Calorie")</f>
        <v>6</v>
      </c>
      <c r="K7" s="21">
        <f>SUM(I7:J7)</f>
        <v>29</v>
      </c>
    </row>
    <row r="8" spans="1:11" s="4" customFormat="1" thickBot="1">
      <c r="A8" s="4" t="s">
        <v>4</v>
      </c>
      <c r="B8" s="4">
        <v>28</v>
      </c>
      <c r="C8" s="5">
        <v>2</v>
      </c>
      <c r="D8" s="4">
        <v>0</v>
      </c>
      <c r="E8" s="4">
        <v>220</v>
      </c>
      <c r="F8" s="6" t="str">
        <f t="shared" si="0"/>
        <v>High Calorie</v>
      </c>
      <c r="H8" s="16" t="s">
        <v>6</v>
      </c>
      <c r="I8" s="14">
        <f>COUNTIF(F53:F85,"High Calorie")</f>
        <v>12</v>
      </c>
      <c r="J8" s="14">
        <f>COUNTIF(F53:F85,"Low Calorie")</f>
        <v>21</v>
      </c>
      <c r="K8" s="21">
        <f>SUM(I8:J8)</f>
        <v>33</v>
      </c>
    </row>
    <row r="9" spans="1:11" s="4" customFormat="1" ht="12">
      <c r="A9" s="4" t="s">
        <v>4</v>
      </c>
      <c r="B9" s="4">
        <v>23</v>
      </c>
      <c r="C9" s="5">
        <v>1.5</v>
      </c>
      <c r="D9" s="4">
        <v>8</v>
      </c>
      <c r="E9" s="4">
        <v>140</v>
      </c>
      <c r="F9" s="6" t="str">
        <f t="shared" si="0"/>
        <v>High Calorie</v>
      </c>
      <c r="H9" s="18" t="s">
        <v>11</v>
      </c>
      <c r="I9" s="18">
        <f>SUM(I6:I8)</f>
        <v>53</v>
      </c>
      <c r="J9" s="18">
        <f>SUM(J6:J8)</f>
        <v>31</v>
      </c>
      <c r="K9" s="19">
        <f>SUM(I9:J9)</f>
        <v>84</v>
      </c>
    </row>
    <row r="10" spans="1:11" s="4" customFormat="1" ht="12">
      <c r="A10" s="4" t="s">
        <v>4</v>
      </c>
      <c r="B10" s="4">
        <v>21</v>
      </c>
      <c r="C10" s="5">
        <v>1.5</v>
      </c>
      <c r="D10" s="4">
        <v>8</v>
      </c>
      <c r="E10" s="4">
        <v>140</v>
      </c>
      <c r="F10" s="6" t="str">
        <f t="shared" si="0"/>
        <v>High Calorie</v>
      </c>
    </row>
    <row r="11" spans="1:11" s="4" customFormat="1" ht="12">
      <c r="A11" s="4" t="s">
        <v>4</v>
      </c>
      <c r="B11" s="4">
        <v>28</v>
      </c>
      <c r="C11" s="5">
        <v>1.5</v>
      </c>
      <c r="D11" s="4">
        <v>9</v>
      </c>
      <c r="E11" s="4">
        <v>140</v>
      </c>
      <c r="F11" s="6" t="str">
        <f t="shared" si="0"/>
        <v>High Calorie</v>
      </c>
    </row>
    <row r="12" spans="1:11" s="4" customFormat="1" ht="12">
      <c r="A12" s="4" t="s">
        <v>4</v>
      </c>
      <c r="B12" s="4">
        <v>43</v>
      </c>
      <c r="C12" s="5">
        <v>1.5</v>
      </c>
      <c r="D12" s="4">
        <v>8</v>
      </c>
      <c r="E12" s="4">
        <v>140</v>
      </c>
      <c r="F12" s="6" t="str">
        <f t="shared" si="0"/>
        <v>High Calorie</v>
      </c>
    </row>
    <row r="13" spans="1:11" s="4" customFormat="1" ht="12">
      <c r="A13" s="4" t="s">
        <v>4</v>
      </c>
      <c r="B13" s="4">
        <v>30</v>
      </c>
      <c r="C13" s="5">
        <v>2</v>
      </c>
      <c r="D13" s="4">
        <v>21</v>
      </c>
      <c r="E13" s="4">
        <v>180</v>
      </c>
      <c r="F13" s="6" t="str">
        <f t="shared" si="0"/>
        <v>High Calorie</v>
      </c>
    </row>
    <row r="14" spans="1:11" s="4" customFormat="1" ht="12">
      <c r="A14" s="4" t="s">
        <v>4</v>
      </c>
      <c r="B14" s="4">
        <v>25</v>
      </c>
      <c r="C14" s="5">
        <v>1.5</v>
      </c>
      <c r="D14" s="4">
        <v>9</v>
      </c>
      <c r="E14" s="4">
        <v>140</v>
      </c>
      <c r="F14" s="6" t="str">
        <f t="shared" si="0"/>
        <v>High Calorie</v>
      </c>
    </row>
    <row r="15" spans="1:11" s="4" customFormat="1" ht="12">
      <c r="A15" s="4" t="s">
        <v>4</v>
      </c>
      <c r="B15" s="4">
        <v>28</v>
      </c>
      <c r="C15" s="5">
        <v>1.5</v>
      </c>
      <c r="D15" s="4">
        <v>0</v>
      </c>
      <c r="E15" s="4">
        <v>140</v>
      </c>
      <c r="F15" s="6" t="str">
        <f t="shared" si="0"/>
        <v>High Calorie</v>
      </c>
    </row>
    <row r="16" spans="1:11" s="4" customFormat="1" ht="12">
      <c r="A16" s="4" t="s">
        <v>4</v>
      </c>
      <c r="B16" s="4">
        <v>38</v>
      </c>
      <c r="C16" s="5">
        <v>2</v>
      </c>
      <c r="D16" s="4">
        <v>12</v>
      </c>
      <c r="E16" s="4">
        <v>180</v>
      </c>
      <c r="F16" s="6" t="str">
        <f t="shared" si="0"/>
        <v>High Calorie</v>
      </c>
    </row>
    <row r="17" spans="1:6" s="4" customFormat="1" ht="12">
      <c r="A17" s="4" t="s">
        <v>4</v>
      </c>
      <c r="B17" s="4">
        <v>43</v>
      </c>
      <c r="C17" s="5">
        <v>2</v>
      </c>
      <c r="D17" s="4">
        <v>18</v>
      </c>
      <c r="E17" s="4">
        <v>180</v>
      </c>
      <c r="F17" s="6" t="str">
        <f t="shared" si="0"/>
        <v>High Calorie</v>
      </c>
    </row>
    <row r="18" spans="1:6" s="4" customFormat="1" ht="12">
      <c r="A18" s="4" t="s">
        <v>4</v>
      </c>
      <c r="B18" s="4">
        <v>29</v>
      </c>
      <c r="C18" s="5">
        <v>1.75</v>
      </c>
      <c r="D18" s="4">
        <v>16</v>
      </c>
      <c r="E18" s="4">
        <v>160</v>
      </c>
      <c r="F18" s="6" t="str">
        <f t="shared" si="0"/>
        <v>High Calorie</v>
      </c>
    </row>
    <row r="19" spans="1:6" s="4" customFormat="1" ht="12">
      <c r="A19" s="4" t="s">
        <v>4</v>
      </c>
      <c r="B19" s="4">
        <v>29</v>
      </c>
      <c r="C19" s="5">
        <v>1.67</v>
      </c>
      <c r="D19" s="4">
        <v>0</v>
      </c>
      <c r="E19" s="4">
        <v>160</v>
      </c>
      <c r="F19" s="6" t="str">
        <f t="shared" si="0"/>
        <v>High Calorie</v>
      </c>
    </row>
    <row r="20" spans="1:6" s="4" customFormat="1" ht="12">
      <c r="A20" s="4" t="s">
        <v>4</v>
      </c>
      <c r="B20" s="4">
        <v>44</v>
      </c>
      <c r="C20" s="5">
        <v>2</v>
      </c>
      <c r="D20" s="4">
        <v>14</v>
      </c>
      <c r="E20" s="4">
        <v>220</v>
      </c>
      <c r="F20" s="6" t="str">
        <f t="shared" si="0"/>
        <v>High Calorie</v>
      </c>
    </row>
    <row r="21" spans="1:6" s="4" customFormat="1" ht="12">
      <c r="A21" s="4" t="s">
        <v>4</v>
      </c>
      <c r="B21" s="4">
        <v>27</v>
      </c>
      <c r="C21" s="5">
        <v>2</v>
      </c>
      <c r="D21" s="4">
        <v>12</v>
      </c>
      <c r="E21" s="4">
        <v>220</v>
      </c>
      <c r="F21" s="6" t="str">
        <f t="shared" si="0"/>
        <v>High Calorie</v>
      </c>
    </row>
    <row r="22" spans="1:6" s="4" customFormat="1" ht="12">
      <c r="A22" s="4" t="s">
        <v>4</v>
      </c>
      <c r="B22" s="4">
        <v>40</v>
      </c>
      <c r="C22" s="5">
        <v>2</v>
      </c>
      <c r="D22" s="4">
        <v>12</v>
      </c>
      <c r="E22" s="4">
        <v>200</v>
      </c>
      <c r="F22" s="6" t="str">
        <f t="shared" si="0"/>
        <v>High Calorie</v>
      </c>
    </row>
    <row r="23" spans="1:6" s="4" customFormat="1" ht="12">
      <c r="A23" s="4" t="s">
        <v>4</v>
      </c>
      <c r="B23" s="4">
        <v>29</v>
      </c>
      <c r="C23" s="5">
        <v>2</v>
      </c>
      <c r="D23" s="4">
        <v>6</v>
      </c>
      <c r="E23" s="4">
        <v>220</v>
      </c>
      <c r="F23" s="6" t="str">
        <f t="shared" si="0"/>
        <v>High Calorie</v>
      </c>
    </row>
    <row r="24" spans="1:6" s="4" customFormat="1" ht="12">
      <c r="A24" s="4" t="s">
        <v>5</v>
      </c>
      <c r="B24" s="4">
        <v>28</v>
      </c>
      <c r="C24" s="5">
        <v>1.5</v>
      </c>
      <c r="D24" s="4">
        <v>0</v>
      </c>
      <c r="E24" s="4">
        <v>140</v>
      </c>
      <c r="F24" s="6" t="str">
        <f t="shared" si="0"/>
        <v>High Calorie</v>
      </c>
    </row>
    <row r="25" spans="1:6" s="4" customFormat="1" ht="12">
      <c r="A25" s="4" t="s">
        <v>5</v>
      </c>
      <c r="B25" s="4">
        <v>27</v>
      </c>
      <c r="C25" s="5">
        <v>1.33</v>
      </c>
      <c r="D25" s="4">
        <v>8</v>
      </c>
      <c r="E25" s="4">
        <v>130</v>
      </c>
      <c r="F25" s="6" t="str">
        <f t="shared" si="0"/>
        <v>High Calorie</v>
      </c>
    </row>
    <row r="26" spans="1:6" s="4" customFormat="1" ht="12">
      <c r="A26" s="4" t="s">
        <v>5</v>
      </c>
      <c r="B26" s="4">
        <v>28</v>
      </c>
      <c r="C26" s="5">
        <v>1.25</v>
      </c>
      <c r="D26" s="4">
        <v>8</v>
      </c>
      <c r="E26" s="4">
        <v>130</v>
      </c>
      <c r="F26" s="6" t="str">
        <f t="shared" si="0"/>
        <v>High Calorie</v>
      </c>
    </row>
    <row r="27" spans="1:6" s="4" customFormat="1" ht="12">
      <c r="A27" s="4" t="s">
        <v>5</v>
      </c>
      <c r="B27" s="4">
        <v>19</v>
      </c>
      <c r="C27" s="5">
        <v>1.25</v>
      </c>
      <c r="D27" s="4">
        <v>6</v>
      </c>
      <c r="E27" s="4">
        <v>110</v>
      </c>
      <c r="F27" s="6" t="str">
        <f t="shared" si="0"/>
        <v>Low Calorie</v>
      </c>
    </row>
    <row r="28" spans="1:6" s="4" customFormat="1" ht="12">
      <c r="A28" s="4" t="s">
        <v>5</v>
      </c>
      <c r="B28" s="4">
        <v>23</v>
      </c>
      <c r="C28" s="5">
        <v>1</v>
      </c>
      <c r="D28" s="4">
        <v>3</v>
      </c>
      <c r="E28" s="4">
        <v>100</v>
      </c>
      <c r="F28" s="6" t="str">
        <f t="shared" si="0"/>
        <v>Low Calorie</v>
      </c>
    </row>
    <row r="29" spans="1:6" s="4" customFormat="1" ht="12">
      <c r="A29" s="4" t="s">
        <v>5</v>
      </c>
      <c r="B29" s="4">
        <v>24</v>
      </c>
      <c r="C29" s="5">
        <v>1.5</v>
      </c>
      <c r="D29" s="4">
        <v>5</v>
      </c>
      <c r="E29" s="4">
        <v>150</v>
      </c>
      <c r="F29" s="6" t="str">
        <f t="shared" si="0"/>
        <v>High Calorie</v>
      </c>
    </row>
    <row r="30" spans="1:6" s="4" customFormat="1" ht="12">
      <c r="A30" s="4" t="s">
        <v>5</v>
      </c>
      <c r="B30" s="4">
        <v>16</v>
      </c>
      <c r="C30" s="5">
        <v>1</v>
      </c>
      <c r="D30" s="4">
        <v>3</v>
      </c>
      <c r="E30" s="4">
        <v>100</v>
      </c>
      <c r="F30" s="6" t="str">
        <f t="shared" si="0"/>
        <v>Low Calorie</v>
      </c>
    </row>
    <row r="31" spans="1:6" s="4" customFormat="1" ht="12">
      <c r="A31" s="4" t="s">
        <v>5</v>
      </c>
      <c r="B31" s="4">
        <v>30</v>
      </c>
      <c r="C31" s="5">
        <v>1.5</v>
      </c>
      <c r="D31" s="4">
        <v>14</v>
      </c>
      <c r="E31" s="4">
        <v>140</v>
      </c>
      <c r="F31" s="6" t="str">
        <f t="shared" si="0"/>
        <v>High Calorie</v>
      </c>
    </row>
    <row r="32" spans="1:6" s="4" customFormat="1" ht="12">
      <c r="A32" s="4" t="s">
        <v>5</v>
      </c>
      <c r="B32" s="4">
        <v>37</v>
      </c>
      <c r="C32" s="5">
        <v>2</v>
      </c>
      <c r="D32" s="4">
        <v>16</v>
      </c>
      <c r="E32" s="4">
        <v>220</v>
      </c>
      <c r="F32" s="6" t="str">
        <f t="shared" si="0"/>
        <v>High Calorie</v>
      </c>
    </row>
    <row r="33" spans="1:6" s="4" customFormat="1" ht="12">
      <c r="A33" s="4" t="s">
        <v>5</v>
      </c>
      <c r="B33" s="4">
        <v>38</v>
      </c>
      <c r="C33" s="5">
        <v>2</v>
      </c>
      <c r="D33" s="4">
        <v>12</v>
      </c>
      <c r="E33" s="4">
        <v>180</v>
      </c>
      <c r="F33" s="6" t="str">
        <f t="shared" si="0"/>
        <v>High Calorie</v>
      </c>
    </row>
    <row r="34" spans="1:6" s="4" customFormat="1" ht="12">
      <c r="A34" s="4" t="s">
        <v>5</v>
      </c>
      <c r="B34" s="4">
        <v>27</v>
      </c>
      <c r="C34" s="5">
        <v>1</v>
      </c>
      <c r="D34" s="4">
        <v>2</v>
      </c>
      <c r="E34" s="4">
        <v>110</v>
      </c>
      <c r="F34" s="6" t="str">
        <f t="shared" si="0"/>
        <v>Low Calorie</v>
      </c>
    </row>
    <row r="35" spans="1:6" s="4" customFormat="1" ht="12">
      <c r="A35" s="4" t="s">
        <v>5</v>
      </c>
      <c r="B35" s="4">
        <v>47</v>
      </c>
      <c r="C35" s="5">
        <v>2</v>
      </c>
      <c r="D35" s="4">
        <v>11</v>
      </c>
      <c r="E35" s="4">
        <v>210</v>
      </c>
      <c r="F35" s="6" t="str">
        <f t="shared" si="0"/>
        <v>High Calorie</v>
      </c>
    </row>
    <row r="36" spans="1:6" s="4" customFormat="1" ht="12">
      <c r="A36" s="4" t="s">
        <v>5</v>
      </c>
      <c r="B36" s="4">
        <v>24</v>
      </c>
      <c r="C36" s="5">
        <v>1.33</v>
      </c>
      <c r="D36" s="4">
        <v>13</v>
      </c>
      <c r="E36" s="4">
        <v>130</v>
      </c>
      <c r="F36" s="6" t="str">
        <f t="shared" si="0"/>
        <v>High Calorie</v>
      </c>
    </row>
    <row r="37" spans="1:6" s="4" customFormat="1" ht="12">
      <c r="A37" s="4" t="s">
        <v>5</v>
      </c>
      <c r="B37" s="4">
        <v>26</v>
      </c>
      <c r="C37" s="5">
        <v>1.5</v>
      </c>
      <c r="D37" s="4">
        <v>9</v>
      </c>
      <c r="E37" s="4">
        <v>150</v>
      </c>
      <c r="F37" s="6" t="str">
        <f t="shared" si="0"/>
        <v>High Calorie</v>
      </c>
    </row>
    <row r="38" spans="1:6" s="4" customFormat="1" ht="12">
      <c r="A38" s="4" t="s">
        <v>5</v>
      </c>
      <c r="B38" s="4">
        <v>24</v>
      </c>
      <c r="C38" s="5">
        <v>1</v>
      </c>
      <c r="D38" s="4">
        <v>6</v>
      </c>
      <c r="E38" s="4">
        <v>100</v>
      </c>
      <c r="F38" s="6" t="str">
        <f t="shared" si="0"/>
        <v>Low Calorie</v>
      </c>
    </row>
    <row r="39" spans="1:6" s="4" customFormat="1" ht="12">
      <c r="A39" s="4" t="s">
        <v>5</v>
      </c>
      <c r="B39" s="4">
        <v>34</v>
      </c>
      <c r="C39" s="5">
        <v>2</v>
      </c>
      <c r="D39" s="4">
        <v>12</v>
      </c>
      <c r="E39" s="4">
        <v>200</v>
      </c>
      <c r="F39" s="6" t="str">
        <f t="shared" si="0"/>
        <v>High Calorie</v>
      </c>
    </row>
    <row r="40" spans="1:6" s="4" customFormat="1" ht="12">
      <c r="A40" s="4" t="s">
        <v>5</v>
      </c>
      <c r="B40" s="4">
        <v>50</v>
      </c>
      <c r="C40" s="5">
        <v>2.25</v>
      </c>
      <c r="D40" s="4">
        <v>19</v>
      </c>
      <c r="E40" s="4">
        <v>240</v>
      </c>
      <c r="F40" s="6" t="str">
        <f t="shared" si="0"/>
        <v>High Calorie</v>
      </c>
    </row>
    <row r="41" spans="1:6" s="4" customFormat="1" ht="12">
      <c r="A41" s="4" t="s">
        <v>5</v>
      </c>
      <c r="B41" s="4">
        <v>15</v>
      </c>
      <c r="C41" s="5">
        <v>0.8</v>
      </c>
      <c r="D41" s="4">
        <v>0</v>
      </c>
      <c r="E41" s="4">
        <v>90</v>
      </c>
      <c r="F41" s="6" t="str">
        <f t="shared" si="0"/>
        <v>Low Calorie</v>
      </c>
    </row>
    <row r="42" spans="1:6" s="4" customFormat="1" ht="12">
      <c r="A42" s="4" t="s">
        <v>5</v>
      </c>
      <c r="B42" s="4">
        <v>35</v>
      </c>
      <c r="C42" s="5">
        <v>2</v>
      </c>
      <c r="D42" s="4">
        <v>14</v>
      </c>
      <c r="E42" s="4">
        <v>220</v>
      </c>
      <c r="F42" s="6" t="str">
        <f t="shared" si="0"/>
        <v>High Calorie</v>
      </c>
    </row>
    <row r="43" spans="1:6" s="4" customFormat="1" ht="12">
      <c r="A43" s="4" t="s">
        <v>5</v>
      </c>
      <c r="B43" s="4">
        <v>44</v>
      </c>
      <c r="C43" s="5">
        <v>2</v>
      </c>
      <c r="D43" s="4">
        <v>25</v>
      </c>
      <c r="E43" s="4">
        <v>220</v>
      </c>
      <c r="F43" s="6" t="str">
        <f t="shared" si="0"/>
        <v>High Calorie</v>
      </c>
    </row>
    <row r="44" spans="1:6" s="4" customFormat="1" ht="12">
      <c r="A44" s="4" t="s">
        <v>5</v>
      </c>
      <c r="B44" s="4">
        <v>39</v>
      </c>
      <c r="C44" s="5">
        <v>2</v>
      </c>
      <c r="D44" s="4">
        <v>14</v>
      </c>
      <c r="E44" s="4">
        <v>220</v>
      </c>
      <c r="F44" s="6" t="str">
        <f t="shared" si="0"/>
        <v>High Calorie</v>
      </c>
    </row>
    <row r="45" spans="1:6" s="4" customFormat="1" ht="12">
      <c r="A45" s="4" t="s">
        <v>5</v>
      </c>
      <c r="B45" s="4">
        <v>29</v>
      </c>
      <c r="C45" s="5">
        <v>1.5</v>
      </c>
      <c r="D45" s="4">
        <v>9</v>
      </c>
      <c r="E45" s="4">
        <v>180</v>
      </c>
      <c r="F45" s="6" t="str">
        <f t="shared" si="0"/>
        <v>High Calorie</v>
      </c>
    </row>
    <row r="46" spans="1:6" s="4" customFormat="1" ht="12">
      <c r="A46" s="4" t="s">
        <v>5</v>
      </c>
      <c r="B46" s="4">
        <v>36</v>
      </c>
      <c r="C46" s="5">
        <v>1.67</v>
      </c>
      <c r="D46" s="4">
        <v>14</v>
      </c>
      <c r="E46" s="4">
        <v>180</v>
      </c>
      <c r="F46" s="6" t="str">
        <f t="shared" si="0"/>
        <v>High Calorie</v>
      </c>
    </row>
    <row r="47" spans="1:6" s="4" customFormat="1" ht="12">
      <c r="A47" s="4" t="s">
        <v>5</v>
      </c>
      <c r="B47" s="4">
        <v>38</v>
      </c>
      <c r="C47" s="5">
        <v>1.75</v>
      </c>
      <c r="D47" s="4">
        <v>11</v>
      </c>
      <c r="E47" s="4">
        <v>170</v>
      </c>
      <c r="F47" s="6" t="str">
        <f t="shared" si="0"/>
        <v>High Calorie</v>
      </c>
    </row>
    <row r="48" spans="1:6" s="4" customFormat="1" ht="12">
      <c r="A48" s="4" t="s">
        <v>5</v>
      </c>
      <c r="B48" s="4">
        <v>42</v>
      </c>
      <c r="C48" s="5">
        <v>1.75</v>
      </c>
      <c r="D48" s="4">
        <v>12</v>
      </c>
      <c r="E48" s="4">
        <v>190</v>
      </c>
      <c r="F48" s="6" t="str">
        <f t="shared" si="0"/>
        <v>High Calorie</v>
      </c>
    </row>
    <row r="49" spans="1:6" s="4" customFormat="1" ht="12">
      <c r="A49" s="4" t="s">
        <v>5</v>
      </c>
      <c r="B49" s="4">
        <v>25</v>
      </c>
      <c r="C49" s="5">
        <v>1.33</v>
      </c>
      <c r="D49" s="4">
        <v>13</v>
      </c>
      <c r="E49" s="4">
        <v>150</v>
      </c>
      <c r="F49" s="6" t="str">
        <f t="shared" si="0"/>
        <v>High Calorie</v>
      </c>
    </row>
    <row r="50" spans="1:6" s="4" customFormat="1" ht="12">
      <c r="A50" s="4" t="s">
        <v>5</v>
      </c>
      <c r="B50" s="4">
        <v>26</v>
      </c>
      <c r="C50" s="5">
        <v>1.33</v>
      </c>
      <c r="D50" s="4">
        <v>13</v>
      </c>
      <c r="E50" s="4">
        <v>150</v>
      </c>
      <c r="F50" s="6" t="str">
        <f t="shared" si="0"/>
        <v>High Calorie</v>
      </c>
    </row>
    <row r="51" spans="1:6" s="4" customFormat="1" ht="12">
      <c r="A51" s="4" t="s">
        <v>5</v>
      </c>
      <c r="B51" s="4">
        <v>47</v>
      </c>
      <c r="C51" s="5">
        <v>2.5</v>
      </c>
      <c r="D51" s="4">
        <v>20</v>
      </c>
      <c r="E51" s="4">
        <v>260</v>
      </c>
      <c r="F51" s="6" t="str">
        <f t="shared" si="0"/>
        <v>High Calorie</v>
      </c>
    </row>
    <row r="52" spans="1:6" s="4" customFormat="1" ht="12">
      <c r="A52" s="4" t="s">
        <v>5</v>
      </c>
      <c r="B52" s="4">
        <v>29</v>
      </c>
      <c r="C52" s="5">
        <v>1.5</v>
      </c>
      <c r="D52" s="4">
        <v>12</v>
      </c>
      <c r="E52" s="4">
        <v>170</v>
      </c>
      <c r="F52" s="6" t="str">
        <f t="shared" si="0"/>
        <v>High Calorie</v>
      </c>
    </row>
    <row r="53" spans="1:6" s="4" customFormat="1" ht="12">
      <c r="A53" s="4" t="s">
        <v>6</v>
      </c>
      <c r="B53" s="4">
        <v>13</v>
      </c>
      <c r="C53" s="5">
        <v>0.5</v>
      </c>
      <c r="D53" s="4">
        <v>0</v>
      </c>
      <c r="E53" s="4">
        <v>50</v>
      </c>
      <c r="F53" s="6" t="str">
        <f t="shared" si="0"/>
        <v>Low Calorie</v>
      </c>
    </row>
    <row r="54" spans="1:6" s="4" customFormat="1" ht="12">
      <c r="A54" s="4" t="s">
        <v>6</v>
      </c>
      <c r="B54" s="4">
        <v>15</v>
      </c>
      <c r="C54" s="5">
        <v>0.5</v>
      </c>
      <c r="D54" s="4">
        <v>0</v>
      </c>
      <c r="E54" s="4">
        <v>50</v>
      </c>
      <c r="F54" s="6" t="str">
        <f t="shared" si="0"/>
        <v>Low Calorie</v>
      </c>
    </row>
    <row r="55" spans="1:6" s="4" customFormat="1" ht="12">
      <c r="A55" s="4" t="s">
        <v>6</v>
      </c>
      <c r="B55" s="4">
        <v>16</v>
      </c>
      <c r="C55" s="5">
        <v>0.67</v>
      </c>
      <c r="D55" s="4">
        <v>2</v>
      </c>
      <c r="E55" s="4">
        <v>70</v>
      </c>
      <c r="F55" s="6" t="str">
        <f t="shared" si="0"/>
        <v>Low Calorie</v>
      </c>
    </row>
    <row r="56" spans="1:6" s="4" customFormat="1" ht="12">
      <c r="A56" s="4" t="s">
        <v>6</v>
      </c>
      <c r="B56" s="4">
        <v>17</v>
      </c>
      <c r="C56" s="5">
        <v>0.75</v>
      </c>
      <c r="D56" s="4">
        <v>8</v>
      </c>
      <c r="E56" s="4">
        <v>80</v>
      </c>
      <c r="F56" s="6" t="str">
        <f t="shared" si="0"/>
        <v>Low Calorie</v>
      </c>
    </row>
    <row r="57" spans="1:6" s="4" customFormat="1" ht="12">
      <c r="A57" s="4" t="s">
        <v>6</v>
      </c>
      <c r="B57" s="4">
        <v>10</v>
      </c>
      <c r="C57" s="5">
        <v>1</v>
      </c>
      <c r="D57" s="4">
        <v>2</v>
      </c>
      <c r="E57" s="4">
        <v>100</v>
      </c>
      <c r="F57" s="6" t="str">
        <f t="shared" si="0"/>
        <v>Low Calorie</v>
      </c>
    </row>
    <row r="58" spans="1:6" s="4" customFormat="1" ht="12">
      <c r="A58" s="4" t="s">
        <v>6</v>
      </c>
      <c r="B58" s="4">
        <v>23</v>
      </c>
      <c r="C58" s="5">
        <v>1</v>
      </c>
      <c r="D58" s="4">
        <v>3</v>
      </c>
      <c r="E58" s="4">
        <v>100</v>
      </c>
      <c r="F58" s="6" t="str">
        <f t="shared" si="0"/>
        <v>Low Calorie</v>
      </c>
    </row>
    <row r="59" spans="1:6" s="4" customFormat="1" ht="12">
      <c r="A59" s="4" t="s">
        <v>6</v>
      </c>
      <c r="B59" s="4">
        <v>17</v>
      </c>
      <c r="C59" s="5">
        <v>1</v>
      </c>
      <c r="D59" s="4">
        <v>2</v>
      </c>
      <c r="E59" s="4">
        <v>100</v>
      </c>
      <c r="F59" s="6" t="str">
        <f t="shared" si="0"/>
        <v>Low Calorie</v>
      </c>
    </row>
    <row r="60" spans="1:6" s="4" customFormat="1" ht="12">
      <c r="A60" s="4" t="s">
        <v>6</v>
      </c>
      <c r="B60" s="4">
        <v>23</v>
      </c>
      <c r="C60" s="5">
        <v>1</v>
      </c>
      <c r="D60" s="4">
        <v>14</v>
      </c>
      <c r="E60" s="4">
        <v>110</v>
      </c>
      <c r="F60" s="6" t="str">
        <f t="shared" si="0"/>
        <v>Low Calorie</v>
      </c>
    </row>
    <row r="61" spans="1:6" s="4" customFormat="1" ht="12">
      <c r="A61" s="4" t="s">
        <v>6</v>
      </c>
      <c r="B61" s="4">
        <v>21</v>
      </c>
      <c r="C61" s="5">
        <v>1</v>
      </c>
      <c r="D61" s="4">
        <v>13</v>
      </c>
      <c r="E61" s="4">
        <v>110</v>
      </c>
      <c r="F61" s="6" t="str">
        <f t="shared" si="0"/>
        <v>Low Calorie</v>
      </c>
    </row>
    <row r="62" spans="1:6" s="4" customFormat="1" ht="12">
      <c r="A62" s="4" t="s">
        <v>6</v>
      </c>
      <c r="B62" s="4">
        <v>25</v>
      </c>
      <c r="C62" s="5">
        <v>1</v>
      </c>
      <c r="D62" s="4">
        <v>13</v>
      </c>
      <c r="E62" s="4">
        <v>110</v>
      </c>
      <c r="F62" s="6" t="str">
        <f t="shared" si="0"/>
        <v>Low Calorie</v>
      </c>
    </row>
    <row r="63" spans="1:6" s="4" customFormat="1" ht="12">
      <c r="A63" s="4" t="s">
        <v>6</v>
      </c>
      <c r="B63" s="4">
        <v>19</v>
      </c>
      <c r="C63" s="5">
        <v>1</v>
      </c>
      <c r="D63" s="4">
        <v>3</v>
      </c>
      <c r="E63" s="4">
        <v>110</v>
      </c>
      <c r="F63" s="6" t="str">
        <f t="shared" si="0"/>
        <v>Low Calorie</v>
      </c>
    </row>
    <row r="64" spans="1:6" s="4" customFormat="1" ht="12">
      <c r="A64" s="4" t="s">
        <v>6</v>
      </c>
      <c r="B64" s="4">
        <v>22</v>
      </c>
      <c r="C64" s="5">
        <v>1</v>
      </c>
      <c r="D64" s="4">
        <v>12</v>
      </c>
      <c r="E64" s="4">
        <v>110</v>
      </c>
      <c r="F64" s="6" t="str">
        <f t="shared" si="0"/>
        <v>Low Calorie</v>
      </c>
    </row>
    <row r="65" spans="1:17" s="4" customFormat="1" ht="12">
      <c r="A65" s="4" t="s">
        <v>6</v>
      </c>
      <c r="B65" s="4">
        <v>21</v>
      </c>
      <c r="C65" s="5">
        <v>1</v>
      </c>
      <c r="D65" s="4">
        <v>3</v>
      </c>
      <c r="E65" s="4">
        <v>110</v>
      </c>
      <c r="F65" s="6" t="str">
        <f t="shared" si="0"/>
        <v>Low Calorie</v>
      </c>
    </row>
    <row r="66" spans="1:17" s="4" customFormat="1" ht="12">
      <c r="A66" s="4" t="s">
        <v>6</v>
      </c>
      <c r="B66" s="4">
        <v>21</v>
      </c>
      <c r="C66" s="5">
        <v>1</v>
      </c>
      <c r="D66" s="4">
        <v>13</v>
      </c>
      <c r="E66" s="4">
        <v>110</v>
      </c>
      <c r="F66" s="6" t="str">
        <f t="shared" si="0"/>
        <v>Low Calorie</v>
      </c>
    </row>
    <row r="67" spans="1:17" s="4" customFormat="1" ht="12">
      <c r="A67" s="4" t="s">
        <v>6</v>
      </c>
      <c r="B67" s="4">
        <v>22</v>
      </c>
      <c r="C67" s="5">
        <v>1</v>
      </c>
      <c r="D67" s="4">
        <v>12</v>
      </c>
      <c r="E67" s="4">
        <v>110</v>
      </c>
      <c r="F67" s="6" t="str">
        <f t="shared" ref="F67:F85" si="1">IF(E67&lt;120,"Low Calorie","High Calorie")</f>
        <v>Low Calorie</v>
      </c>
    </row>
    <row r="68" spans="1:17" s="4" customFormat="1" ht="12">
      <c r="A68" s="4" t="s">
        <v>6</v>
      </c>
      <c r="B68" s="4">
        <v>23</v>
      </c>
      <c r="C68" s="5">
        <v>1</v>
      </c>
      <c r="D68" s="4">
        <v>14</v>
      </c>
      <c r="E68" s="4">
        <v>110</v>
      </c>
      <c r="F68" s="6" t="str">
        <f t="shared" si="1"/>
        <v>Low Calorie</v>
      </c>
    </row>
    <row r="69" spans="1:17" s="4" customFormat="1" ht="12">
      <c r="A69" s="4" t="s">
        <v>6</v>
      </c>
      <c r="B69" s="4">
        <v>18</v>
      </c>
      <c r="C69" s="5">
        <v>1</v>
      </c>
      <c r="D69" s="4">
        <v>3</v>
      </c>
      <c r="E69" s="4">
        <v>110</v>
      </c>
      <c r="F69" s="6" t="str">
        <f t="shared" si="1"/>
        <v>Low Calorie</v>
      </c>
    </row>
    <row r="70" spans="1:17" s="4" customFormat="1" ht="12">
      <c r="A70" s="4" t="s">
        <v>6</v>
      </c>
      <c r="B70" s="4">
        <v>22</v>
      </c>
      <c r="C70" s="5">
        <v>1</v>
      </c>
      <c r="D70" s="4">
        <v>3</v>
      </c>
      <c r="E70" s="4">
        <v>110</v>
      </c>
      <c r="F70" s="6" t="str">
        <f t="shared" si="1"/>
        <v>Low Calorie</v>
      </c>
    </row>
    <row r="71" spans="1:17" s="4" customFormat="1" ht="12">
      <c r="A71" s="4" t="s">
        <v>6</v>
      </c>
      <c r="B71" s="4">
        <v>23</v>
      </c>
      <c r="C71" s="5">
        <v>1</v>
      </c>
      <c r="D71" s="4">
        <v>11</v>
      </c>
      <c r="E71" s="4">
        <v>110</v>
      </c>
      <c r="F71" s="6" t="str">
        <f t="shared" si="1"/>
        <v>Low Calorie</v>
      </c>
    </row>
    <row r="72" spans="1:17" s="4" customFormat="1" ht="12">
      <c r="A72" s="4" t="s">
        <v>6</v>
      </c>
      <c r="B72" s="4">
        <v>28</v>
      </c>
      <c r="C72" s="5">
        <v>1</v>
      </c>
      <c r="D72" s="4">
        <v>3</v>
      </c>
      <c r="E72" s="4">
        <v>110</v>
      </c>
      <c r="F72" s="6" t="str">
        <f t="shared" si="1"/>
        <v>Low Calorie</v>
      </c>
    </row>
    <row r="73" spans="1:17" s="4" customFormat="1" ht="12">
      <c r="A73" s="4" t="s">
        <v>6</v>
      </c>
      <c r="B73" s="4">
        <v>24</v>
      </c>
      <c r="C73" s="5">
        <v>1</v>
      </c>
      <c r="D73" s="4">
        <v>12</v>
      </c>
      <c r="E73" s="4">
        <v>110</v>
      </c>
      <c r="F73" s="6" t="str">
        <f t="shared" si="1"/>
        <v>Low Calorie</v>
      </c>
    </row>
    <row r="74" spans="1:17" s="4" customFormat="1" ht="12">
      <c r="A74" s="4" t="s">
        <v>6</v>
      </c>
      <c r="B74" s="4">
        <v>24</v>
      </c>
      <c r="C74" s="5">
        <v>1.25</v>
      </c>
      <c r="D74" s="4">
        <v>14</v>
      </c>
      <c r="E74" s="4">
        <v>130</v>
      </c>
      <c r="F74" s="6" t="str">
        <f t="shared" si="1"/>
        <v>High Calorie</v>
      </c>
    </row>
    <row r="75" spans="1:17" s="4" customFormat="1" ht="12">
      <c r="A75" s="4" t="s">
        <v>6</v>
      </c>
      <c r="B75" s="4">
        <v>20</v>
      </c>
      <c r="C75" s="5">
        <v>1.33</v>
      </c>
      <c r="D75" s="4">
        <v>13</v>
      </c>
      <c r="E75" s="4">
        <v>130</v>
      </c>
      <c r="F75" s="6" t="str">
        <f t="shared" si="1"/>
        <v>High Calorie</v>
      </c>
    </row>
    <row r="76" spans="1:17" s="4" customFormat="1" ht="12">
      <c r="A76" s="4" t="s">
        <v>6</v>
      </c>
      <c r="B76" s="4">
        <v>28</v>
      </c>
      <c r="C76" s="5">
        <v>1.33</v>
      </c>
      <c r="D76" s="4">
        <v>15</v>
      </c>
      <c r="E76" s="4">
        <v>150</v>
      </c>
      <c r="F76" s="6" t="str">
        <f t="shared" si="1"/>
        <v>High Calorie</v>
      </c>
    </row>
    <row r="77" spans="1:17" s="4" customFormat="1" ht="12">
      <c r="A77" s="4" t="s">
        <v>6</v>
      </c>
      <c r="B77" s="4">
        <v>28</v>
      </c>
      <c r="C77" s="5">
        <v>1.33</v>
      </c>
      <c r="D77" s="4">
        <v>17</v>
      </c>
      <c r="E77" s="4">
        <v>150</v>
      </c>
      <c r="F77" s="6" t="str">
        <f t="shared" si="1"/>
        <v>High Calorie</v>
      </c>
    </row>
    <row r="78" spans="1:17" s="4" customFormat="1" ht="12">
      <c r="A78" s="4" t="s">
        <v>6</v>
      </c>
      <c r="B78" s="4">
        <v>20</v>
      </c>
      <c r="C78" s="5">
        <v>1.33</v>
      </c>
      <c r="D78" s="4">
        <v>15</v>
      </c>
      <c r="E78" s="4">
        <v>150</v>
      </c>
      <c r="F78" s="6" t="str">
        <f t="shared" si="1"/>
        <v>High Calorie</v>
      </c>
    </row>
    <row r="79" spans="1:17" s="4" customFormat="1">
      <c r="A79" s="4" t="s">
        <v>6</v>
      </c>
      <c r="B79" s="4">
        <v>27</v>
      </c>
      <c r="C79" s="5">
        <v>1.33</v>
      </c>
      <c r="D79" s="4">
        <v>12</v>
      </c>
      <c r="E79" s="4">
        <v>150</v>
      </c>
      <c r="F79" s="6" t="str">
        <f t="shared" si="1"/>
        <v>High Calorie</v>
      </c>
      <c r="M79"/>
      <c r="N79"/>
      <c r="O79"/>
      <c r="P79"/>
      <c r="Q79"/>
    </row>
    <row r="80" spans="1:17" s="4" customFormat="1">
      <c r="A80" s="4" t="s">
        <v>6</v>
      </c>
      <c r="B80" s="4">
        <v>22</v>
      </c>
      <c r="C80" s="5">
        <v>1.33</v>
      </c>
      <c r="D80" s="4">
        <v>5</v>
      </c>
      <c r="E80" s="4">
        <v>150</v>
      </c>
      <c r="F80" s="6" t="str">
        <f t="shared" si="1"/>
        <v>High Calorie</v>
      </c>
      <c r="M80"/>
      <c r="N80"/>
      <c r="O80"/>
      <c r="P80"/>
      <c r="Q80"/>
    </row>
    <row r="81" spans="1:17" s="4" customFormat="1">
      <c r="A81" s="4" t="s">
        <v>6</v>
      </c>
      <c r="B81" s="4">
        <v>24</v>
      </c>
      <c r="C81" s="5">
        <v>1.33</v>
      </c>
      <c r="D81" s="4">
        <v>20</v>
      </c>
      <c r="E81" s="4">
        <v>150</v>
      </c>
      <c r="F81" s="6" t="str">
        <f t="shared" si="1"/>
        <v>High Calorie</v>
      </c>
      <c r="M81"/>
      <c r="N81"/>
      <c r="O81"/>
      <c r="P81"/>
      <c r="Q81"/>
    </row>
    <row r="82" spans="1:17" s="4" customFormat="1">
      <c r="A82" s="4" t="s">
        <v>6</v>
      </c>
      <c r="B82" s="4">
        <v>22</v>
      </c>
      <c r="C82" s="5">
        <v>1.33</v>
      </c>
      <c r="D82" s="4">
        <v>4</v>
      </c>
      <c r="E82" s="4">
        <v>150</v>
      </c>
      <c r="F82" s="6" t="str">
        <f t="shared" si="1"/>
        <v>High Calorie</v>
      </c>
      <c r="M82"/>
      <c r="N82"/>
      <c r="O82"/>
      <c r="P82"/>
      <c r="Q82"/>
    </row>
    <row r="83" spans="1:17" s="4" customFormat="1">
      <c r="A83" s="4" t="s">
        <v>6</v>
      </c>
      <c r="B83" s="4">
        <v>22</v>
      </c>
      <c r="C83" s="5">
        <v>1.33</v>
      </c>
      <c r="D83" s="4">
        <v>16</v>
      </c>
      <c r="E83" s="4">
        <v>160</v>
      </c>
      <c r="F83" s="6" t="str">
        <f t="shared" si="1"/>
        <v>High Calorie</v>
      </c>
      <c r="M83"/>
      <c r="N83"/>
      <c r="O83"/>
      <c r="P83"/>
      <c r="Q83"/>
    </row>
    <row r="84" spans="1:17" s="4" customFormat="1">
      <c r="A84" s="4" t="s">
        <v>6</v>
      </c>
      <c r="B84" s="4">
        <v>23</v>
      </c>
      <c r="C84" s="5">
        <v>1.33</v>
      </c>
      <c r="D84" s="4">
        <v>16</v>
      </c>
      <c r="E84" s="4">
        <v>160</v>
      </c>
      <c r="F84" s="6" t="str">
        <f t="shared" si="1"/>
        <v>High Calorie</v>
      </c>
      <c r="M84"/>
      <c r="N84"/>
      <c r="O84"/>
      <c r="P84"/>
      <c r="Q84"/>
    </row>
    <row r="85" spans="1:17" s="4" customFormat="1">
      <c r="A85" s="4" t="s">
        <v>6</v>
      </c>
      <c r="B85" s="4">
        <v>26</v>
      </c>
      <c r="C85" s="5">
        <v>1.33</v>
      </c>
      <c r="D85" s="4">
        <v>12</v>
      </c>
      <c r="E85" s="4">
        <v>160</v>
      </c>
      <c r="F85" s="6" t="str">
        <f t="shared" si="1"/>
        <v>High Calorie</v>
      </c>
      <c r="M85"/>
      <c r="N85"/>
      <c r="O85"/>
      <c r="P85"/>
      <c r="Q85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G78"/>
  <sheetViews>
    <sheetView workbookViewId="0">
      <selection sqref="A1:N43"/>
    </sheetView>
  </sheetViews>
  <sheetFormatPr defaultRowHeight="12.75"/>
  <cols>
    <col min="2" max="3" width="12.42578125" customWidth="1"/>
  </cols>
  <sheetData>
    <row r="15" spans="1:7">
      <c r="A15" s="8" t="s">
        <v>13</v>
      </c>
      <c r="B15" s="11" t="s">
        <v>15</v>
      </c>
      <c r="C15" s="8" t="s">
        <v>16</v>
      </c>
    </row>
    <row r="16" spans="1:7">
      <c r="A16">
        <v>0</v>
      </c>
      <c r="B16" s="10">
        <f>BINOMDIST(A16,7,0.7,FALSE)</f>
        <v>2.1870000000000014E-4</v>
      </c>
      <c r="C16" s="9">
        <f>B16</f>
        <v>2.1870000000000014E-4</v>
      </c>
      <c r="G16" s="9"/>
    </row>
    <row r="17" spans="1:7">
      <c r="A17">
        <v>1</v>
      </c>
      <c r="B17" s="10">
        <f t="shared" ref="B17:B23" si="0">BINOMDIST(A17,7,0.7,FALSE)</f>
        <v>3.5721000000000012E-3</v>
      </c>
      <c r="C17" s="9">
        <f t="shared" ref="C17:C24" si="1">B17</f>
        <v>3.5721000000000012E-3</v>
      </c>
      <c r="G17" s="9"/>
    </row>
    <row r="18" spans="1:7">
      <c r="A18">
        <v>2</v>
      </c>
      <c r="B18" s="10">
        <f t="shared" si="0"/>
        <v>2.5004700000000012E-2</v>
      </c>
      <c r="C18" s="9">
        <f t="shared" si="1"/>
        <v>2.5004700000000012E-2</v>
      </c>
      <c r="G18" s="9"/>
    </row>
    <row r="19" spans="1:7">
      <c r="A19">
        <v>3</v>
      </c>
      <c r="B19" s="10">
        <f t="shared" si="0"/>
        <v>9.7240500000000007E-2</v>
      </c>
      <c r="C19" s="9">
        <f t="shared" si="1"/>
        <v>9.7240500000000007E-2</v>
      </c>
      <c r="G19" s="9"/>
    </row>
    <row r="20" spans="1:7">
      <c r="A20">
        <v>4</v>
      </c>
      <c r="B20" s="10">
        <f t="shared" si="0"/>
        <v>0.2268945</v>
      </c>
      <c r="C20" s="9">
        <f t="shared" si="1"/>
        <v>0.2268945</v>
      </c>
      <c r="G20" s="9"/>
    </row>
    <row r="21" spans="1:7">
      <c r="A21">
        <v>5</v>
      </c>
      <c r="B21" s="10">
        <f t="shared" si="0"/>
        <v>0.31765229999999994</v>
      </c>
      <c r="C21" s="9">
        <f t="shared" si="1"/>
        <v>0.31765229999999994</v>
      </c>
      <c r="G21" s="9"/>
    </row>
    <row r="22" spans="1:7">
      <c r="A22">
        <v>6</v>
      </c>
      <c r="B22" s="10">
        <f t="shared" si="0"/>
        <v>0.24706289999999995</v>
      </c>
      <c r="C22" s="9">
        <f t="shared" si="1"/>
        <v>0.24706289999999995</v>
      </c>
      <c r="G22" s="9"/>
    </row>
    <row r="23" spans="1:7">
      <c r="A23">
        <v>7</v>
      </c>
      <c r="B23" s="10">
        <f t="shared" si="0"/>
        <v>8.2354299999999964E-2</v>
      </c>
      <c r="C23" s="9">
        <f t="shared" si="1"/>
        <v>8.2354299999999964E-2</v>
      </c>
      <c r="G23" s="9"/>
    </row>
    <row r="24" spans="1:7">
      <c r="A24" s="8" t="s">
        <v>14</v>
      </c>
      <c r="B24">
        <f>SUM(B16:B23)</f>
        <v>1</v>
      </c>
      <c r="C24" s="9">
        <f t="shared" si="1"/>
        <v>1</v>
      </c>
      <c r="G24" s="9"/>
    </row>
    <row r="25" spans="1:7">
      <c r="G25" s="9"/>
    </row>
    <row r="26" spans="1:7">
      <c r="G26" s="9"/>
    </row>
    <row r="27" spans="1:7">
      <c r="G27" s="9"/>
    </row>
    <row r="28" spans="1:7">
      <c r="G28" s="9"/>
    </row>
    <row r="29" spans="1:7">
      <c r="G29" s="9"/>
    </row>
    <row r="30" spans="1:7">
      <c r="B30" s="10"/>
      <c r="G30" s="9"/>
    </row>
    <row r="31" spans="1:7">
      <c r="B31" s="10"/>
    </row>
    <row r="37" spans="2:3">
      <c r="B37" s="10"/>
      <c r="C37" s="9"/>
    </row>
    <row r="38" spans="2:3">
      <c r="B38" s="10"/>
      <c r="C38" s="9"/>
    </row>
    <row r="39" spans="2:3">
      <c r="B39" s="10"/>
      <c r="C39" s="9"/>
    </row>
    <row r="40" spans="2:3">
      <c r="B40" s="10"/>
      <c r="C40" s="9"/>
    </row>
    <row r="41" spans="2:3">
      <c r="B41" s="10"/>
      <c r="C41" s="9"/>
    </row>
    <row r="42" spans="2:3">
      <c r="B42" s="10"/>
      <c r="C42" s="9"/>
    </row>
    <row r="43" spans="2:3">
      <c r="B43" s="10"/>
      <c r="C43" s="9"/>
    </row>
    <row r="44" spans="2:3">
      <c r="B44" s="10"/>
      <c r="C44" s="9"/>
    </row>
    <row r="45" spans="2:3">
      <c r="B45" s="10"/>
      <c r="C45" s="9"/>
    </row>
    <row r="46" spans="2:3">
      <c r="B46" s="10"/>
      <c r="C46" s="9"/>
    </row>
    <row r="47" spans="2:3">
      <c r="B47" s="10"/>
      <c r="C47" s="9"/>
    </row>
    <row r="48" spans="2:3">
      <c r="B48" s="10"/>
      <c r="C48" s="9"/>
    </row>
    <row r="62" spans="2:3">
      <c r="B62" s="11"/>
      <c r="C62" s="11"/>
    </row>
    <row r="63" spans="2:3">
      <c r="B63" s="11"/>
      <c r="C63" s="12"/>
    </row>
    <row r="64" spans="2:3">
      <c r="B64" s="11"/>
      <c r="C64" s="12"/>
    </row>
    <row r="65" spans="2:3">
      <c r="B65" s="11"/>
      <c r="C65" s="12"/>
    </row>
    <row r="66" spans="2:3">
      <c r="B66" s="11"/>
      <c r="C66" s="12"/>
    </row>
    <row r="67" spans="2:3">
      <c r="B67" s="11"/>
      <c r="C67" s="12"/>
    </row>
    <row r="68" spans="2:3">
      <c r="B68" s="11"/>
      <c r="C68" s="12"/>
    </row>
    <row r="69" spans="2:3">
      <c r="B69" s="11"/>
      <c r="C69" s="12"/>
    </row>
    <row r="70" spans="2:3">
      <c r="B70" s="11"/>
      <c r="C70" s="12"/>
    </row>
    <row r="71" spans="2:3">
      <c r="B71" s="11"/>
      <c r="C71" s="12"/>
    </row>
    <row r="72" spans="2:3">
      <c r="B72" s="11"/>
      <c r="C72" s="12"/>
    </row>
    <row r="73" spans="2:3">
      <c r="B73" s="11"/>
      <c r="C73" s="12"/>
    </row>
    <row r="74" spans="2:3">
      <c r="B74" s="11"/>
      <c r="C74" s="12"/>
    </row>
    <row r="75" spans="2:3">
      <c r="B75" s="11"/>
      <c r="C75" s="12"/>
    </row>
    <row r="76" spans="2:3">
      <c r="B76" s="11"/>
      <c r="C76" s="12"/>
    </row>
    <row r="77" spans="2:3">
      <c r="B77" s="11"/>
      <c r="C77" s="12"/>
    </row>
    <row r="78" spans="2:3">
      <c r="B78" s="11"/>
      <c r="C78" s="13"/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topLeftCell="A13" workbookViewId="0">
      <selection activeCell="D14" sqref="D14"/>
    </sheetView>
  </sheetViews>
  <sheetFormatPr defaultRowHeight="12.75"/>
  <cols>
    <col min="2" max="2" width="12.42578125" bestFit="1" customWidth="1"/>
  </cols>
  <sheetData>
    <row r="1" spans="1:2">
      <c r="A1" t="s">
        <v>17</v>
      </c>
    </row>
    <row r="3" spans="1:2">
      <c r="A3" s="23" t="s">
        <v>13</v>
      </c>
      <c r="B3" s="24" t="s">
        <v>15</v>
      </c>
    </row>
    <row r="4" spans="1:2">
      <c r="A4">
        <v>0</v>
      </c>
      <c r="B4">
        <f>BINOMDIST(A4,20,0.2,FALSE)</f>
        <v>1.1529215046068481E-2</v>
      </c>
    </row>
    <row r="5" spans="1:2">
      <c r="A5">
        <v>1</v>
      </c>
      <c r="B5">
        <f t="shared" ref="B5:B14" si="0">BINOMDIST(A5,20,0.2,FALSE)</f>
        <v>5.7646075230342403E-2</v>
      </c>
    </row>
    <row r="6" spans="1:2">
      <c r="A6">
        <v>2</v>
      </c>
      <c r="B6">
        <f t="shared" si="0"/>
        <v>0.13690942867206321</v>
      </c>
    </row>
    <row r="7" spans="1:2">
      <c r="A7">
        <v>3</v>
      </c>
      <c r="B7">
        <f t="shared" si="0"/>
        <v>0.20536414300809488</v>
      </c>
    </row>
    <row r="8" spans="1:2">
      <c r="A8">
        <v>4</v>
      </c>
      <c r="B8">
        <f t="shared" si="0"/>
        <v>0.21819940194610077</v>
      </c>
    </row>
    <row r="9" spans="1:2">
      <c r="A9">
        <v>5</v>
      </c>
      <c r="B9">
        <f t="shared" si="0"/>
        <v>0.17455952155688056</v>
      </c>
    </row>
    <row r="10" spans="1:2">
      <c r="A10">
        <v>6</v>
      </c>
      <c r="B10">
        <f t="shared" si="0"/>
        <v>0.10909970097305044</v>
      </c>
    </row>
    <row r="11" spans="1:2">
      <c r="A11">
        <v>7</v>
      </c>
      <c r="B11">
        <f t="shared" si="0"/>
        <v>5.4549850486525164E-2</v>
      </c>
    </row>
    <row r="12" spans="1:2">
      <c r="A12">
        <v>8</v>
      </c>
      <c r="B12">
        <f t="shared" si="0"/>
        <v>2.2160876760150865E-2</v>
      </c>
    </row>
    <row r="13" spans="1:2">
      <c r="A13">
        <v>9</v>
      </c>
      <c r="B13">
        <f t="shared" si="0"/>
        <v>7.3869589200502937E-3</v>
      </c>
    </row>
    <row r="14" spans="1:2">
      <c r="A14">
        <v>10</v>
      </c>
      <c r="B14">
        <f t="shared" si="0"/>
        <v>2.0314137030138283E-3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4:G79"/>
  <sheetViews>
    <sheetView topLeftCell="A25" workbookViewId="0">
      <selection activeCell="M23" sqref="M23"/>
    </sheetView>
  </sheetViews>
  <sheetFormatPr defaultRowHeight="12.75"/>
  <cols>
    <col min="1" max="1" width="5.7109375" customWidth="1"/>
    <col min="2" max="2" width="12.140625" customWidth="1"/>
    <col min="3" max="3" width="11.85546875" customWidth="1"/>
  </cols>
  <sheetData>
    <row r="14" spans="1:7">
      <c r="A14" s="23" t="s">
        <v>13</v>
      </c>
      <c r="B14" s="24" t="s">
        <v>15</v>
      </c>
      <c r="C14" s="23" t="s">
        <v>16</v>
      </c>
    </row>
    <row r="15" spans="1:7">
      <c r="A15">
        <v>0</v>
      </c>
      <c r="B15" s="10">
        <f>POISSON(A15,4,FALSE)</f>
        <v>1.8315638888734272E-2</v>
      </c>
      <c r="C15" s="9">
        <f>B15</f>
        <v>1.8315638888734272E-2</v>
      </c>
      <c r="G15" s="9"/>
    </row>
    <row r="16" spans="1:7">
      <c r="A16">
        <v>1</v>
      </c>
      <c r="B16" s="10">
        <f t="shared" ref="B16:B32" si="0">POISSON(A16,4,FALSE)</f>
        <v>7.3262555554937089E-2</v>
      </c>
      <c r="C16" s="9">
        <f t="shared" ref="C16:C32" si="1">B16</f>
        <v>7.3262555554937089E-2</v>
      </c>
      <c r="G16" s="9"/>
    </row>
    <row r="17" spans="1:7">
      <c r="A17">
        <v>2</v>
      </c>
      <c r="B17" s="10">
        <f t="shared" si="0"/>
        <v>0.14652511110987418</v>
      </c>
      <c r="C17" s="9">
        <f t="shared" si="1"/>
        <v>0.14652511110987418</v>
      </c>
      <c r="G17" s="9"/>
    </row>
    <row r="18" spans="1:7">
      <c r="A18">
        <v>3</v>
      </c>
      <c r="B18" s="10">
        <f t="shared" si="0"/>
        <v>0.19536681481316559</v>
      </c>
      <c r="C18" s="9">
        <f t="shared" si="1"/>
        <v>0.19536681481316559</v>
      </c>
      <c r="G18" s="9"/>
    </row>
    <row r="19" spans="1:7">
      <c r="A19">
        <v>4</v>
      </c>
      <c r="B19" s="10">
        <f t="shared" si="0"/>
        <v>0.19536681481316559</v>
      </c>
      <c r="C19" s="9">
        <f t="shared" si="1"/>
        <v>0.19536681481316559</v>
      </c>
      <c r="G19" s="9"/>
    </row>
    <row r="20" spans="1:7">
      <c r="A20">
        <v>5</v>
      </c>
      <c r="B20" s="10">
        <f t="shared" si="0"/>
        <v>0.15629345185053248</v>
      </c>
      <c r="C20" s="9">
        <f t="shared" si="1"/>
        <v>0.15629345185053248</v>
      </c>
      <c r="G20" s="9"/>
    </row>
    <row r="21" spans="1:7">
      <c r="A21">
        <v>6</v>
      </c>
      <c r="B21" s="10">
        <f t="shared" si="0"/>
        <v>0.10419563456702165</v>
      </c>
      <c r="C21" s="9">
        <f t="shared" si="1"/>
        <v>0.10419563456702165</v>
      </c>
      <c r="G21" s="9"/>
    </row>
    <row r="22" spans="1:7">
      <c r="A22">
        <v>7</v>
      </c>
      <c r="B22" s="10">
        <f t="shared" si="0"/>
        <v>5.9540362609726651E-2</v>
      </c>
      <c r="C22" s="9">
        <f t="shared" si="1"/>
        <v>5.9540362609726651E-2</v>
      </c>
      <c r="G22" s="9"/>
    </row>
    <row r="23" spans="1:7">
      <c r="A23">
        <v>8</v>
      </c>
      <c r="B23" s="10">
        <f t="shared" si="0"/>
        <v>2.9770181304863325E-2</v>
      </c>
      <c r="C23" s="9">
        <f t="shared" si="1"/>
        <v>2.9770181304863325E-2</v>
      </c>
      <c r="G23" s="9"/>
    </row>
    <row r="24" spans="1:7">
      <c r="A24">
        <v>9</v>
      </c>
      <c r="B24" s="10">
        <f t="shared" si="0"/>
        <v>1.3231191691050366E-2</v>
      </c>
      <c r="C24" s="9">
        <f t="shared" si="1"/>
        <v>1.3231191691050366E-2</v>
      </c>
      <c r="G24" s="9"/>
    </row>
    <row r="25" spans="1:7">
      <c r="A25">
        <v>10</v>
      </c>
      <c r="B25" s="10">
        <f t="shared" si="0"/>
        <v>5.2924766764201464E-3</v>
      </c>
      <c r="C25" s="9">
        <f t="shared" si="1"/>
        <v>5.2924766764201464E-3</v>
      </c>
      <c r="G25" s="9"/>
    </row>
    <row r="26" spans="1:7">
      <c r="A26">
        <v>11</v>
      </c>
      <c r="B26" s="10">
        <f t="shared" si="0"/>
        <v>1.9245369732436895E-3</v>
      </c>
      <c r="C26" s="9">
        <f t="shared" si="1"/>
        <v>1.9245369732436895E-3</v>
      </c>
      <c r="G26" s="9"/>
    </row>
    <row r="27" spans="1:7">
      <c r="A27">
        <v>12</v>
      </c>
      <c r="B27" s="10">
        <f t="shared" si="0"/>
        <v>6.4151232441456315E-4</v>
      </c>
      <c r="C27" s="9">
        <f t="shared" si="1"/>
        <v>6.4151232441456315E-4</v>
      </c>
      <c r="G27" s="9"/>
    </row>
    <row r="28" spans="1:7">
      <c r="A28">
        <v>13</v>
      </c>
      <c r="B28" s="10">
        <f t="shared" si="0"/>
        <v>1.9738840751217326E-4</v>
      </c>
      <c r="C28" s="9">
        <f t="shared" si="1"/>
        <v>1.9738840751217326E-4</v>
      </c>
      <c r="G28" s="9"/>
    </row>
    <row r="29" spans="1:7">
      <c r="A29">
        <v>14</v>
      </c>
      <c r="B29" s="10">
        <f t="shared" si="0"/>
        <v>5.6396687860620927E-5</v>
      </c>
      <c r="C29" s="9">
        <f t="shared" si="1"/>
        <v>5.6396687860620927E-5</v>
      </c>
      <c r="G29" s="9"/>
    </row>
    <row r="30" spans="1:7">
      <c r="A30">
        <v>15</v>
      </c>
      <c r="B30" s="10">
        <f t="shared" si="0"/>
        <v>1.5039116762832246E-5</v>
      </c>
      <c r="C30" s="9">
        <f t="shared" si="1"/>
        <v>1.5039116762832246E-5</v>
      </c>
      <c r="G30" s="9"/>
    </row>
    <row r="31" spans="1:7">
      <c r="A31">
        <v>16</v>
      </c>
      <c r="B31" s="10">
        <f t="shared" si="0"/>
        <v>3.7597791907080616E-6</v>
      </c>
      <c r="C31" s="9">
        <f t="shared" si="1"/>
        <v>3.7597791907080616E-6</v>
      </c>
      <c r="G31" s="9"/>
    </row>
    <row r="32" spans="1:7">
      <c r="A32">
        <v>17</v>
      </c>
      <c r="B32" s="10">
        <f t="shared" si="0"/>
        <v>8.8465392722542631E-7</v>
      </c>
      <c r="C32" s="9">
        <f t="shared" si="1"/>
        <v>8.8465392722542631E-7</v>
      </c>
      <c r="G32" s="9"/>
    </row>
    <row r="33" spans="1:7">
      <c r="A33" s="8" t="s">
        <v>14</v>
      </c>
      <c r="B33">
        <f>SUM(B15:B32)</f>
        <v>0.99999975182240308</v>
      </c>
      <c r="C33" s="9">
        <f>B33</f>
        <v>0.99999975182240308</v>
      </c>
      <c r="G33" s="9"/>
    </row>
    <row r="34" spans="1:7">
      <c r="G34" s="9"/>
    </row>
    <row r="35" spans="1:7">
      <c r="B35" s="10"/>
      <c r="E35" s="10"/>
      <c r="G35" s="22"/>
    </row>
    <row r="36" spans="1:7">
      <c r="G36" s="9"/>
    </row>
    <row r="37" spans="1:7">
      <c r="G37" s="9"/>
    </row>
    <row r="38" spans="1:7">
      <c r="G38" s="9"/>
    </row>
    <row r="39" spans="1:7">
      <c r="B39" s="10"/>
      <c r="G39" s="9"/>
    </row>
    <row r="40" spans="1:7">
      <c r="B40" s="10"/>
      <c r="G40" s="9"/>
    </row>
    <row r="41" spans="1:7">
      <c r="G41" s="9"/>
    </row>
    <row r="42" spans="1:7">
      <c r="G42" s="9"/>
    </row>
    <row r="43" spans="1:7">
      <c r="G43" s="9"/>
    </row>
    <row r="44" spans="1:7">
      <c r="G44" s="9"/>
    </row>
    <row r="45" spans="1:7">
      <c r="G45" s="9"/>
    </row>
    <row r="46" spans="1:7">
      <c r="B46" s="10"/>
      <c r="C46" s="9"/>
      <c r="G46" s="9"/>
    </row>
    <row r="47" spans="1:7">
      <c r="B47" s="10"/>
      <c r="C47" s="9"/>
      <c r="G47" s="9"/>
    </row>
    <row r="48" spans="1:7">
      <c r="B48" s="10"/>
      <c r="C48" s="9"/>
    </row>
    <row r="49" spans="1:3">
      <c r="B49" s="10"/>
      <c r="C49" s="9"/>
    </row>
    <row r="50" spans="1:3">
      <c r="B50" s="10"/>
      <c r="C50" s="9"/>
    </row>
    <row r="51" spans="1:3">
      <c r="B51" s="10"/>
      <c r="C51" s="9"/>
    </row>
    <row r="52" spans="1:3">
      <c r="B52" s="10"/>
      <c r="C52" s="9"/>
    </row>
    <row r="57" spans="1:3">
      <c r="A57" s="23"/>
      <c r="B57" s="24"/>
      <c r="C57" s="23"/>
    </row>
    <row r="58" spans="1:3">
      <c r="B58" s="12"/>
      <c r="C58" s="25"/>
    </row>
    <row r="59" spans="1:3">
      <c r="B59" s="12"/>
      <c r="C59" s="25"/>
    </row>
    <row r="60" spans="1:3">
      <c r="B60" s="12"/>
      <c r="C60" s="25"/>
    </row>
    <row r="61" spans="1:3">
      <c r="B61" s="12"/>
      <c r="C61" s="25"/>
    </row>
    <row r="62" spans="1:3">
      <c r="B62" s="12"/>
      <c r="C62" s="25"/>
    </row>
    <row r="63" spans="1:3">
      <c r="B63" s="12"/>
      <c r="C63" s="25"/>
    </row>
    <row r="64" spans="1:3">
      <c r="B64" s="12"/>
      <c r="C64" s="25"/>
    </row>
    <row r="65" spans="1:3">
      <c r="B65" s="12"/>
      <c r="C65" s="25"/>
    </row>
    <row r="66" spans="1:3">
      <c r="B66" s="12"/>
      <c r="C66" s="25"/>
    </row>
    <row r="67" spans="1:3">
      <c r="B67" s="12"/>
      <c r="C67" s="25"/>
    </row>
    <row r="68" spans="1:3">
      <c r="B68" s="12"/>
      <c r="C68" s="25"/>
    </row>
    <row r="69" spans="1:3">
      <c r="B69" s="12"/>
      <c r="C69" s="25"/>
    </row>
    <row r="70" spans="1:3">
      <c r="B70" s="12"/>
      <c r="C70" s="25"/>
    </row>
    <row r="71" spans="1:3">
      <c r="B71" s="12"/>
      <c r="C71" s="25"/>
    </row>
    <row r="72" spans="1:3">
      <c r="B72" s="12"/>
      <c r="C72" s="25"/>
    </row>
    <row r="73" spans="1:3">
      <c r="B73" s="12"/>
      <c r="C73" s="25"/>
    </row>
    <row r="74" spans="1:3">
      <c r="B74" s="12"/>
      <c r="C74" s="25"/>
    </row>
    <row r="75" spans="1:3">
      <c r="B75" s="12"/>
      <c r="C75" s="25"/>
    </row>
    <row r="76" spans="1:3">
      <c r="B76" s="12"/>
      <c r="C76" s="25"/>
    </row>
    <row r="77" spans="1:3">
      <c r="B77" s="12"/>
      <c r="C77" s="25"/>
    </row>
    <row r="78" spans="1:3">
      <c r="B78" s="12"/>
      <c r="C78" s="25"/>
    </row>
    <row r="79" spans="1:3">
      <c r="A79" s="8"/>
      <c r="B79" s="13"/>
      <c r="C79" s="25"/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M12" sqref="M12"/>
    </sheetView>
  </sheetViews>
  <sheetFormatPr defaultRowHeight="12.75"/>
  <cols>
    <col min="2" max="2" width="15.140625" customWidth="1"/>
  </cols>
  <sheetData>
    <row r="1" spans="1:2">
      <c r="A1" t="s">
        <v>18</v>
      </c>
    </row>
    <row r="3" spans="1:2">
      <c r="A3" s="23" t="s">
        <v>13</v>
      </c>
      <c r="B3" s="24" t="s">
        <v>15</v>
      </c>
    </row>
    <row r="4" spans="1:2">
      <c r="A4">
        <v>0</v>
      </c>
      <c r="B4">
        <f>POISSON(A4,5,FALSE)</f>
        <v>6.7379469990856578E-3</v>
      </c>
    </row>
    <row r="5" spans="1:2">
      <c r="A5">
        <v>1</v>
      </c>
      <c r="B5">
        <f t="shared" ref="B5:B10" si="0">POISSON(A5,5,FALSE)</f>
        <v>3.3689734995428287E-2</v>
      </c>
    </row>
    <row r="6" spans="1:2">
      <c r="A6">
        <v>2</v>
      </c>
      <c r="B6">
        <f t="shared" si="0"/>
        <v>8.4224337488570722E-2</v>
      </c>
    </row>
    <row r="7" spans="1:2">
      <c r="A7">
        <v>3</v>
      </c>
      <c r="B7">
        <f t="shared" si="0"/>
        <v>0.14037389581428455</v>
      </c>
    </row>
    <row r="8" spans="1:2">
      <c r="A8">
        <v>4</v>
      </c>
      <c r="B8">
        <f t="shared" si="0"/>
        <v>0.17546736976785568</v>
      </c>
    </row>
    <row r="9" spans="1:2">
      <c r="A9">
        <v>5</v>
      </c>
      <c r="B9">
        <f t="shared" si="0"/>
        <v>0.17546736976785568</v>
      </c>
    </row>
    <row r="10" spans="1:2">
      <c r="A10">
        <v>6</v>
      </c>
      <c r="B10">
        <f t="shared" si="0"/>
        <v>0.14622280813987973</v>
      </c>
    </row>
  </sheetData>
  <phoneticPr fontId="5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CEREAL</vt:lpstr>
      <vt:lpstr>Binomial Example</vt:lpstr>
      <vt:lpstr>Binomial</vt:lpstr>
      <vt:lpstr>Poisson Example</vt:lpstr>
      <vt:lpstr>Poisson</vt:lpstr>
    </vt:vector>
  </TitlesOfParts>
  <Company>Devry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Rossi</dc:creator>
  <cp:lastModifiedBy>Karena</cp:lastModifiedBy>
  <cp:lastPrinted>2007-04-26T17:04:38Z</cp:lastPrinted>
  <dcterms:created xsi:type="dcterms:W3CDTF">1998-05-11T20:23:57Z</dcterms:created>
  <dcterms:modified xsi:type="dcterms:W3CDTF">2009-05-25T23:29:49Z</dcterms:modified>
</cp:coreProperties>
</file>