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Question" sheetId="1" r:id="rId1"/>
    <sheet name="Prob 11" sheetId="2" r:id="rId2"/>
    <sheet name="Prob 12" sheetId="3" r:id="rId3"/>
    <sheet name="Prob 13" sheetId="4" r:id="rId4"/>
  </sheets>
  <definedNames/>
  <calcPr fullCalcOnLoad="1"/>
</workbook>
</file>

<file path=xl/sharedStrings.xml><?xml version="1.0" encoding="utf-8"?>
<sst xmlns="http://schemas.openxmlformats.org/spreadsheetml/2006/main" count="222" uniqueCount="150">
  <si>
    <t>a.</t>
  </si>
  <si>
    <t>Project A</t>
  </si>
  <si>
    <t>Project B</t>
  </si>
  <si>
    <t>Discount Rate</t>
  </si>
  <si>
    <t>Year 0</t>
  </si>
  <si>
    <t>Year 1</t>
  </si>
  <si>
    <t>NPV</t>
  </si>
  <si>
    <t>b.</t>
  </si>
  <si>
    <t>Profitability Index (Project Cash Flow/Project Investment)</t>
  </si>
  <si>
    <t>c.</t>
  </si>
  <si>
    <t>Internal Rate of Return</t>
  </si>
  <si>
    <t>d.</t>
  </si>
  <si>
    <t>Project selected with no capital rationing constraint:</t>
  </si>
  <si>
    <t>Project selected with capital rationing constraint:</t>
  </si>
  <si>
    <t>Reason for ranking conflict</t>
  </si>
  <si>
    <t>e.</t>
  </si>
  <si>
    <t>Project selected?</t>
  </si>
  <si>
    <t>Why?</t>
  </si>
  <si>
    <t>Year 2</t>
  </si>
  <si>
    <t>Year 3</t>
  </si>
  <si>
    <t>Year 4</t>
  </si>
  <si>
    <t>Year 5</t>
  </si>
  <si>
    <t>Payback</t>
  </si>
  <si>
    <t>Year 6</t>
  </si>
  <si>
    <t>Year 7</t>
  </si>
  <si>
    <t>Year 8</t>
  </si>
  <si>
    <t>Year 9</t>
  </si>
  <si>
    <t>Are projects comparable?</t>
  </si>
  <si>
    <t>Replacement chain analysis</t>
  </si>
  <si>
    <t>It’s been two months since you took a position as an assistant financial analyst at Caledonia Products.</t>
  </si>
  <si>
    <t>Although your boss has been pleased with your work, he is still a bit hesitant about unleashing you</t>
  </si>
  <si>
    <t>without supervision. Your next assignment involves both the calculation of the cash flows associated</t>
  </si>
  <si>
    <t>with a new investment under consideration and the evaluation of several mutually exclusive projects.</t>
  </si>
  <si>
    <t>Given your lack of tenure at Caledonia, you have been asked not only to provide a recommendation,</t>
  </si>
  <si>
    <t>but also to respond to a number of questions aimed at judging your understanding of the capitalbudgeting</t>
  </si>
  <si>
    <t>process. The memorandum you received outlining your assignment follows:</t>
  </si>
  <si>
    <t>TO: The Assistant Financial Analyst</t>
  </si>
  <si>
    <t>FROM: Mr. V. Morrison, CEO, Caledonia Products</t>
  </si>
  <si>
    <t>RE: Cash Flow Analysis and Capital Rationing</t>
  </si>
  <si>
    <t>We are considering the introduction of a new product. Currently we are in the 34 percent marginal</t>
  </si>
  <si>
    <t>tax bracket with a 15 percent required rate of return or cost of capital. This project is</t>
  </si>
  <si>
    <t>expected to last five years and then, because this is somewhat of a fad project, to be terminated.</t>
  </si>
  <si>
    <t>The following information describes the new project:</t>
  </si>
  <si>
    <t>Cost of new plant and equipment: $7,900,000</t>
  </si>
  <si>
    <t>Shipping and installation costs: $ 100,000</t>
  </si>
  <si>
    <t>Unit sales: Year Units Sold</t>
  </si>
  <si>
    <t>1 70,000</t>
  </si>
  <si>
    <t>2 120,000</t>
  </si>
  <si>
    <t>3 140,000</t>
  </si>
  <si>
    <t>4 80,000</t>
  </si>
  <si>
    <t>5 60,000</t>
  </si>
  <si>
    <t>Sales price per unit: $300/unit in years 1–4, $260/unit in year 5</t>
  </si>
  <si>
    <t>Variable cost per unit: $180/unit</t>
  </si>
  <si>
    <t>Annual fixed costs: $200,000</t>
  </si>
  <si>
    <t>Working-capital requirements: There will be an initial working-capital requirement of $100,000 just to get</t>
  </si>
  <si>
    <t>production started. For each year, the total investment in net working capital will be equal to 10 percent of the</t>
  </si>
  <si>
    <t>dollar value of sales for that year. Thus, the investment in working capital will increase during years 1 through 3,</t>
  </si>
  <si>
    <t>then decrease in year 4. Finally, all working capital is liquidated at the termination of the project at the end of</t>
  </si>
  <si>
    <t>year 5.</t>
  </si>
  <si>
    <t>The depreciation method: Use the simplified straight-line method over five years. It is assumed that the plant and</t>
  </si>
  <si>
    <t>equipment will have no salvage value after five years.</t>
  </si>
  <si>
    <t>1. Should Caledonia focus on cash flows or accounting profits in making our capital-budgeting</t>
  </si>
  <si>
    <t>decisions? Should we be interested in incremental cash flows, incremental profits, total free</t>
  </si>
  <si>
    <t>cash flows, or total profits?</t>
  </si>
  <si>
    <t>2. How does depreciation affect free cash flows?</t>
  </si>
  <si>
    <t>3. How do sunk costs affect the determination of cash flows?</t>
  </si>
  <si>
    <t>4. What is the project’s initial outlay?</t>
  </si>
  <si>
    <t>I N T E G R AT I V E P R O B L E M</t>
  </si>
  <si>
    <t>Prentice Hall. Copyright © 2005 by Pearson Education, Inc.</t>
  </si>
  <si>
    <t>Financial Management: Principles and Applications, Tenth Edition by Arthur J. Keown, John D. Martin, J. William Petty, and David F. Scott, Jr. Published by Pearson</t>
  </si>
  <si>
    <t>ISBN: 0-536-18213-2</t>
  </si>
  <si>
    <t>CHAPTER 10 CASH FLOWS AND OTHER T O P I C S I N C A P I TAL BUDGETING 363</t>
  </si>
  <si>
    <t>5. What are the differential cash flows over the project’s life?</t>
  </si>
  <si>
    <t>6. What is the terminal cash flow?</t>
  </si>
  <si>
    <t>7. Draw a cash flow diagram for this project.</t>
  </si>
  <si>
    <t>8. What is its net present value?</t>
  </si>
  <si>
    <t>9. What is its internal rate of return?</t>
  </si>
  <si>
    <t>10. Should the project be accepted? Why or why not?</t>
  </si>
  <si>
    <t>You have also been asked for your views on three unrelated sets of projects. Each set of projects</t>
  </si>
  <si>
    <t>involves two mutually exclusive projects. These projects follow:</t>
  </si>
  <si>
    <t>11. Caledonia is considering two investments with one-year lives. The more expensive of the two</t>
  </si>
  <si>
    <t>is the better and will produce more savings. Assume these projects are mutually exclusive and</t>
  </si>
  <si>
    <t>that the required rate of return is 10 percent. Given the following after-tax net cash flows:</t>
  </si>
  <si>
    <t>YEAR PROJECT A PROJECT B</t>
  </si>
  <si>
    <t>0 −$195,000 −$1,200,000</t>
  </si>
  <si>
    <t>1 240,000 1,650,000</t>
  </si>
  <si>
    <t>a. Calculate the net present value.</t>
  </si>
  <si>
    <t>b. Calculate the profitability index.</t>
  </si>
  <si>
    <t>c. Calculate the internal rate of return.</t>
  </si>
  <si>
    <t>d. If there is no capital-rationing constraint, which project should be selected? If there is a</t>
  </si>
  <si>
    <t>capital-rationing constraint, how should the decision be made?</t>
  </si>
  <si>
    <t>12. Caledonia is considering two additional mutually exclusive projects. The cash flows associated</t>
  </si>
  <si>
    <t>with these projects are as follows:</t>
  </si>
  <si>
    <t>0 −$100,000 −$100,000</t>
  </si>
  <si>
    <t>1 32,000 0</t>
  </si>
  <si>
    <t>2 32,000 0</t>
  </si>
  <si>
    <t>3 32,000 0</t>
  </si>
  <si>
    <t>4 32,000 0</t>
  </si>
  <si>
    <t>5 32,000 $200,000</t>
  </si>
  <si>
    <t>The required rate of return on these projects is 11 percent.</t>
  </si>
  <si>
    <t>a. What is each project’s payback period?</t>
  </si>
  <si>
    <t>b. What is each project’s net present value?</t>
  </si>
  <si>
    <t>c. What is each project’s internal rate of return?</t>
  </si>
  <si>
    <t>d. What has caused the ranking conflict?</t>
  </si>
  <si>
    <t>e. Which project should be accepted? Why?</t>
  </si>
  <si>
    <t>13. The final two mutually exclusive projects that Caledonia is considering involve mutually</t>
  </si>
  <si>
    <t>exclusive pieces of machinery that perform the same task. The two alternatives available provide</t>
  </si>
  <si>
    <t>the following set of after-tax net cash flows:</t>
  </si>
  <si>
    <t>YEAR EQUIPMENT A EQUIPMENT B</t>
  </si>
  <si>
    <t>1 65,000 32,500</t>
  </si>
  <si>
    <t>2 65,000 32,500</t>
  </si>
  <si>
    <t>3 65,000 32,500</t>
  </si>
  <si>
    <t>4 32,500</t>
  </si>
  <si>
    <t>5 32,500</t>
  </si>
  <si>
    <t>6 32,500</t>
  </si>
  <si>
    <t>7 32,500</t>
  </si>
  <si>
    <t>8 32,500</t>
  </si>
  <si>
    <t>9 32,500</t>
  </si>
  <si>
    <t>364 PART 3 INVESTMENT IN LONG-TERM ASSETS</t>
  </si>
  <si>
    <t>Equipment A has an expected life of three years, whereas equipment B has an expected life of</t>
  </si>
  <si>
    <t>nine years. Assume a required rate of return of 14 percent.</t>
  </si>
  <si>
    <t>a. Calculate each project’s payback period.</t>
  </si>
  <si>
    <t>b. Calculate each project’s net present value.</t>
  </si>
  <si>
    <t>If you’re an automaker, you’ve got to be ready for the next generation of cars. While they may be</t>
  </si>
  <si>
    <t>extremely efficient gas-powered vehicles, they could also be a hybrid—gas and electricity powered</t>
  </si>
  <si>
    <t>or even propelled by electricity generated by a hydrogen-oxygen chemical reaction. Given</t>
  </si>
  <si>
    <t>all the uncertainty associated with the future direction of automobiles and how they will be powered,</t>
  </si>
  <si>
    <t>it only makes sense to explore all avenues and make sure you’re not left behind. That is, if</t>
  </si>
  <si>
    <t>you want to be a leader in this market and if it does in fact develop, you’ll have an early presence</t>
  </si>
  <si>
    <t>in it, developing and refining your potential product line. That’s the whole idea behind an option</t>
  </si>
  <si>
    <t>to expand a product line.</t>
  </si>
  <si>
    <t>In the fuel-efficient automobile market, the Toyota Prius and the Honda Insight have taken the</t>
  </si>
  <si>
    <t>initial lead, with Ford’s Prodigy, GM’s Precipt, and now Daimler’s ESX3 entering the competition.</t>
  </si>
  <si>
    <t>This is not an inexpensive effort; in fact, it has been estimated that the Toyota Prius, which</t>
  </si>
  <si>
    <t>employs an expensive electric-alone drive for much of its duty cycle, produces a loss per vehicle</t>
  </si>
  <si>
    <t>sold of approximately $10,000. Thinking about the discussion in this chapter dealing with the</t>
  </si>
  <si>
    <t>option to expand a product, why do you think they are willing to take on this type of lossproducing</t>
  </si>
  <si>
    <t>project? Does this make sense to you?</t>
  </si>
  <si>
    <t>W E B W O R K S</t>
  </si>
  <si>
    <t>362 PART 3 INVESTMENT IN LONG-TERM ASSETS</t>
  </si>
  <si>
    <t>Now take a look at some of the different products being developed in this area. Which ones do</t>
  </si>
  <si>
    <t>you think have the highest chance of success? For example, Honda’s new FCX car</t>
  </si>
  <si>
    <t>(hondacorporate.com/?onload=fcx) works on fuel cells. Check out how they work at</t>
  </si>
  <si>
    <t>www.howstuffworks.com/fuel-cell.htm.</t>
  </si>
  <si>
    <t>Also, take a look at what Toyota is doing at www.toyota.com and also look at what Ford is doing</t>
  </si>
  <si>
    <t>(www.ford.com/en/innovation/engineFuelTechnology/default.htm). In addition, check out</t>
  </si>
  <si>
    <t>GM’s new efforts (www.gmev.com/).</t>
  </si>
  <si>
    <t>Has your opinion on whether or not these are appropriate projects to take on changed at all?</t>
  </si>
  <si>
    <t>c. Calculate each project’s internal rate of return.</t>
  </si>
  <si>
    <t>d. Are these projects comparable?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</si>
</sst>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38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9" fontId="0" fillId="33" borderId="0" xfId="57" applyFont="1" applyFill="1" applyAlignment="1">
      <alignment/>
    </xf>
    <xf numFmtId="38" fontId="0" fillId="33" borderId="0" xfId="0" applyNumberFormat="1" applyFill="1" applyAlignment="1">
      <alignment/>
    </xf>
    <xf numFmtId="0" fontId="18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K100" sqref="K100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68</v>
      </c>
    </row>
    <row r="18" ht="15">
      <c r="A18" t="s">
        <v>69</v>
      </c>
    </row>
    <row r="19" ht="15">
      <c r="A19" t="s">
        <v>70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29</v>
      </c>
    </row>
    <row r="30" ht="15">
      <c r="A30" t="s">
        <v>30</v>
      </c>
    </row>
    <row r="31" ht="15">
      <c r="A31" t="s">
        <v>31</v>
      </c>
    </row>
    <row r="32" ht="15">
      <c r="A32" t="s">
        <v>32</v>
      </c>
    </row>
    <row r="33" ht="15">
      <c r="A33" t="s">
        <v>33</v>
      </c>
    </row>
    <row r="34" ht="15">
      <c r="A34" t="s">
        <v>34</v>
      </c>
    </row>
    <row r="35" ht="15">
      <c r="A35" t="s">
        <v>35</v>
      </c>
    </row>
    <row r="36" ht="15">
      <c r="A36" t="s">
        <v>36</v>
      </c>
    </row>
    <row r="37" ht="15">
      <c r="A37" t="s">
        <v>37</v>
      </c>
    </row>
    <row r="38" ht="15">
      <c r="A38" t="s">
        <v>38</v>
      </c>
    </row>
    <row r="39" ht="15">
      <c r="A39" t="s">
        <v>39</v>
      </c>
    </row>
    <row r="40" ht="15">
      <c r="A40" t="s">
        <v>40</v>
      </c>
    </row>
    <row r="41" ht="15">
      <c r="A41" t="s">
        <v>41</v>
      </c>
    </row>
    <row r="42" ht="15">
      <c r="A42" t="s">
        <v>42</v>
      </c>
    </row>
    <row r="43" ht="15">
      <c r="A43" t="s">
        <v>43</v>
      </c>
    </row>
    <row r="44" ht="15">
      <c r="A44" t="s">
        <v>44</v>
      </c>
    </row>
    <row r="45" ht="15">
      <c r="A45" t="s">
        <v>45</v>
      </c>
    </row>
    <row r="46" ht="15">
      <c r="A46" t="s">
        <v>46</v>
      </c>
    </row>
    <row r="47" ht="15">
      <c r="A47" t="s">
        <v>47</v>
      </c>
    </row>
    <row r="48" ht="15">
      <c r="A48" t="s">
        <v>48</v>
      </c>
    </row>
    <row r="49" ht="15">
      <c r="A49" t="s">
        <v>49</v>
      </c>
    </row>
    <row r="50" ht="15">
      <c r="A50" t="s">
        <v>50</v>
      </c>
    </row>
    <row r="51" ht="15">
      <c r="A51" t="s">
        <v>51</v>
      </c>
    </row>
    <row r="52" ht="15">
      <c r="A52" t="s">
        <v>52</v>
      </c>
    </row>
    <row r="53" ht="15">
      <c r="A53" t="s">
        <v>53</v>
      </c>
    </row>
    <row r="54" ht="15">
      <c r="A54" t="s">
        <v>54</v>
      </c>
    </row>
    <row r="55" ht="15">
      <c r="A55" t="s">
        <v>55</v>
      </c>
    </row>
    <row r="56" ht="15">
      <c r="A56" t="s">
        <v>56</v>
      </c>
    </row>
    <row r="57" ht="15">
      <c r="A57" t="s">
        <v>57</v>
      </c>
    </row>
    <row r="58" ht="15">
      <c r="A58" t="s">
        <v>58</v>
      </c>
    </row>
    <row r="59" ht="15">
      <c r="A59" t="s">
        <v>59</v>
      </c>
    </row>
    <row r="60" ht="15">
      <c r="A60" t="s">
        <v>60</v>
      </c>
    </row>
    <row r="61" ht="15">
      <c r="A61" t="s">
        <v>61</v>
      </c>
    </row>
    <row r="62" ht="15">
      <c r="A62" t="s">
        <v>62</v>
      </c>
    </row>
    <row r="63" ht="15">
      <c r="A63" t="s">
        <v>63</v>
      </c>
    </row>
    <row r="64" ht="15">
      <c r="A64" t="s">
        <v>64</v>
      </c>
    </row>
    <row r="65" ht="15">
      <c r="A65" t="s">
        <v>65</v>
      </c>
    </row>
    <row r="66" ht="15">
      <c r="A66" t="s">
        <v>66</v>
      </c>
    </row>
    <row r="67" ht="15">
      <c r="A67" t="s">
        <v>67</v>
      </c>
    </row>
    <row r="68" ht="15">
      <c r="A68" t="s">
        <v>68</v>
      </c>
    </row>
    <row r="69" ht="15">
      <c r="A69" t="s">
        <v>69</v>
      </c>
    </row>
    <row r="70" ht="15">
      <c r="A70" t="s">
        <v>70</v>
      </c>
    </row>
    <row r="71" ht="15">
      <c r="A71" t="s">
        <v>71</v>
      </c>
    </row>
    <row r="72" ht="15">
      <c r="A72" t="s">
        <v>72</v>
      </c>
    </row>
    <row r="73" ht="15">
      <c r="A73" t="s">
        <v>73</v>
      </c>
    </row>
    <row r="74" ht="15">
      <c r="A74" t="s">
        <v>74</v>
      </c>
    </row>
    <row r="75" ht="15">
      <c r="A75" t="s">
        <v>75</v>
      </c>
    </row>
    <row r="76" ht="15">
      <c r="A76" t="s">
        <v>76</v>
      </c>
    </row>
    <row r="77" ht="15">
      <c r="A77" t="s">
        <v>77</v>
      </c>
    </row>
    <row r="78" ht="15">
      <c r="A78" t="s">
        <v>78</v>
      </c>
    </row>
    <row r="79" ht="15">
      <c r="A79" t="s">
        <v>79</v>
      </c>
    </row>
    <row r="80" spans="1:9" ht="15">
      <c r="A80" s="6" t="s">
        <v>80</v>
      </c>
      <c r="B80" s="6"/>
      <c r="C80" s="6"/>
      <c r="D80" s="6"/>
      <c r="E80" s="6"/>
      <c r="F80" s="6"/>
      <c r="G80" s="6"/>
      <c r="H80" s="6"/>
      <c r="I80" s="6"/>
    </row>
    <row r="81" spans="1:9" ht="15">
      <c r="A81" s="6" t="s">
        <v>81</v>
      </c>
      <c r="B81" s="6"/>
      <c r="C81" s="6"/>
      <c r="D81" s="6"/>
      <c r="E81" s="6"/>
      <c r="F81" s="6"/>
      <c r="G81" s="6"/>
      <c r="H81" s="6"/>
      <c r="I81" s="6"/>
    </row>
    <row r="82" spans="1:9" ht="15">
      <c r="A82" s="6" t="s">
        <v>82</v>
      </c>
      <c r="B82" s="6"/>
      <c r="C82" s="6"/>
      <c r="D82" s="6"/>
      <c r="E82" s="6"/>
      <c r="F82" s="6"/>
      <c r="G82" s="6"/>
      <c r="H82" s="6"/>
      <c r="I82" s="6"/>
    </row>
    <row r="83" spans="1:9" ht="15">
      <c r="A83" s="6" t="s">
        <v>83</v>
      </c>
      <c r="B83" s="6"/>
      <c r="C83" s="6"/>
      <c r="D83" s="6"/>
      <c r="E83" s="6"/>
      <c r="F83" s="6"/>
      <c r="G83" s="6"/>
      <c r="H83" s="6"/>
      <c r="I83" s="6"/>
    </row>
    <row r="84" spans="1:9" ht="15">
      <c r="A84" s="6" t="s">
        <v>84</v>
      </c>
      <c r="B84" s="6"/>
      <c r="C84" s="6"/>
      <c r="D84" s="6"/>
      <c r="E84" s="6"/>
      <c r="F84" s="6"/>
      <c r="G84" s="6"/>
      <c r="H84" s="6"/>
      <c r="I84" s="6"/>
    </row>
    <row r="85" spans="1:9" ht="15">
      <c r="A85" s="6" t="s">
        <v>85</v>
      </c>
      <c r="B85" s="6"/>
      <c r="C85" s="6"/>
      <c r="D85" s="6"/>
      <c r="E85" s="6"/>
      <c r="F85" s="6"/>
      <c r="G85" s="6"/>
      <c r="H85" s="6"/>
      <c r="I85" s="6"/>
    </row>
    <row r="86" spans="1:9" ht="15">
      <c r="A86" s="6" t="s">
        <v>86</v>
      </c>
      <c r="B86" s="6"/>
      <c r="C86" s="6"/>
      <c r="D86" s="6"/>
      <c r="E86" s="6"/>
      <c r="F86" s="6"/>
      <c r="G86" s="6"/>
      <c r="H86" s="6"/>
      <c r="I86" s="6"/>
    </row>
    <row r="87" spans="1:9" ht="15">
      <c r="A87" s="6" t="s">
        <v>87</v>
      </c>
      <c r="B87" s="6"/>
      <c r="C87" s="6"/>
      <c r="D87" s="6"/>
      <c r="E87" s="6"/>
      <c r="F87" s="6"/>
      <c r="G87" s="6"/>
      <c r="H87" s="6"/>
      <c r="I87" s="6"/>
    </row>
    <row r="88" spans="1:9" ht="15">
      <c r="A88" s="6" t="s">
        <v>88</v>
      </c>
      <c r="B88" s="6"/>
      <c r="C88" s="6"/>
      <c r="D88" s="6"/>
      <c r="E88" s="6"/>
      <c r="F88" s="6"/>
      <c r="G88" s="6"/>
      <c r="H88" s="6"/>
      <c r="I88" s="6"/>
    </row>
    <row r="89" spans="1:9" ht="15">
      <c r="A89" s="6" t="s">
        <v>89</v>
      </c>
      <c r="B89" s="6"/>
      <c r="C89" s="6"/>
      <c r="D89" s="6"/>
      <c r="E89" s="6"/>
      <c r="F89" s="6"/>
      <c r="G89" s="6"/>
      <c r="H89" s="6"/>
      <c r="I89" s="6"/>
    </row>
    <row r="90" spans="1:9" ht="15">
      <c r="A90" s="6" t="s">
        <v>90</v>
      </c>
      <c r="B90" s="6"/>
      <c r="C90" s="6"/>
      <c r="D90" s="6"/>
      <c r="E90" s="6"/>
      <c r="F90" s="6"/>
      <c r="G90" s="6"/>
      <c r="H90" s="6"/>
      <c r="I90" s="6"/>
    </row>
    <row r="91" spans="1:10" ht="15">
      <c r="A91" s="7" t="s">
        <v>91</v>
      </c>
      <c r="B91" s="7"/>
      <c r="C91" s="7"/>
      <c r="D91" s="7"/>
      <c r="E91" s="7"/>
      <c r="F91" s="7"/>
      <c r="G91" s="7"/>
      <c r="H91" s="7"/>
      <c r="I91" s="7"/>
      <c r="J91" s="7"/>
    </row>
    <row r="92" spans="1:10" ht="15">
      <c r="A92" s="7" t="s">
        <v>92</v>
      </c>
      <c r="B92" s="7"/>
      <c r="C92" s="7"/>
      <c r="D92" s="7"/>
      <c r="E92" s="7"/>
      <c r="F92" s="7"/>
      <c r="G92" s="7"/>
      <c r="H92" s="7"/>
      <c r="I92" s="7"/>
      <c r="J92" s="7"/>
    </row>
    <row r="93" spans="1:10" ht="15">
      <c r="A93" s="7" t="s">
        <v>83</v>
      </c>
      <c r="B93" s="7"/>
      <c r="C93" s="7"/>
      <c r="D93" s="7"/>
      <c r="E93" s="7"/>
      <c r="F93" s="7"/>
      <c r="G93" s="7"/>
      <c r="H93" s="7"/>
      <c r="I93" s="7"/>
      <c r="J93" s="7"/>
    </row>
    <row r="94" spans="1:10" ht="15">
      <c r="A94" s="7" t="s">
        <v>93</v>
      </c>
      <c r="B94" s="7"/>
      <c r="C94" s="7"/>
      <c r="D94" s="7"/>
      <c r="E94" s="7"/>
      <c r="F94" s="7"/>
      <c r="G94" s="7"/>
      <c r="H94" s="7"/>
      <c r="I94" s="7"/>
      <c r="J94" s="7"/>
    </row>
    <row r="95" spans="1:10" ht="15">
      <c r="A95" s="7" t="s">
        <v>94</v>
      </c>
      <c r="B95" s="7"/>
      <c r="C95" s="7"/>
      <c r="D95" s="7"/>
      <c r="E95" s="7"/>
      <c r="F95" s="7"/>
      <c r="G95" s="7"/>
      <c r="H95" s="7"/>
      <c r="I95" s="7"/>
      <c r="J95" s="7"/>
    </row>
    <row r="96" spans="1:10" ht="15">
      <c r="A96" s="7" t="s">
        <v>95</v>
      </c>
      <c r="B96" s="7"/>
      <c r="C96" s="7"/>
      <c r="D96" s="7"/>
      <c r="E96" s="7"/>
      <c r="F96" s="7"/>
      <c r="G96" s="7"/>
      <c r="H96" s="7"/>
      <c r="I96" s="7"/>
      <c r="J96" s="7"/>
    </row>
    <row r="97" spans="1:10" ht="15">
      <c r="A97" s="7" t="s">
        <v>96</v>
      </c>
      <c r="B97" s="7"/>
      <c r="C97" s="7"/>
      <c r="D97" s="7"/>
      <c r="E97" s="7"/>
      <c r="F97" s="7"/>
      <c r="G97" s="7"/>
      <c r="H97" s="7"/>
      <c r="I97" s="7"/>
      <c r="J97" s="7"/>
    </row>
    <row r="98" spans="1:10" ht="15">
      <c r="A98" s="7" t="s">
        <v>97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>
      <c r="A99" s="7" t="s">
        <v>98</v>
      </c>
      <c r="B99" s="7"/>
      <c r="C99" s="7"/>
      <c r="D99" s="7"/>
      <c r="E99" s="7"/>
      <c r="F99" s="7"/>
      <c r="G99" s="7"/>
      <c r="H99" s="7"/>
      <c r="I99" s="7"/>
      <c r="J99" s="7"/>
    </row>
    <row r="100" spans="1:10" ht="15">
      <c r="A100" s="7" t="s">
        <v>99</v>
      </c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5">
      <c r="A101" s="7" t="s">
        <v>100</v>
      </c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5">
      <c r="A102" s="7" t="s">
        <v>101</v>
      </c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5">
      <c r="A103" s="7" t="s">
        <v>102</v>
      </c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5">
      <c r="A104" s="7" t="s">
        <v>103</v>
      </c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5">
      <c r="A105" s="7" t="s">
        <v>104</v>
      </c>
      <c r="B105" s="7"/>
      <c r="C105" s="7"/>
      <c r="D105" s="7"/>
      <c r="E105" s="7"/>
      <c r="F105" s="7"/>
      <c r="G105" s="7"/>
      <c r="H105" s="7"/>
      <c r="I105" s="7"/>
      <c r="J105" s="7"/>
    </row>
    <row r="106" spans="1:12" ht="15">
      <c r="A106" s="8" t="s">
        <v>105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">
      <c r="A107" s="8" t="s">
        <v>106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8" t="s">
        <v>107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">
      <c r="A109" s="8" t="s">
        <v>108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">
      <c r="A110" s="8" t="s">
        <v>93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">
      <c r="A111" s="8" t="s">
        <v>109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">
      <c r="A112" s="8" t="s">
        <v>110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">
      <c r="A113" s="8" t="s">
        <v>111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">
      <c r="A114" s="8" t="s">
        <v>112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">
      <c r="A115" s="8" t="s">
        <v>113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">
      <c r="A116" s="8" t="s">
        <v>114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">
      <c r="A117" s="8" t="s">
        <v>115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">
      <c r="A118" s="8" t="s">
        <v>116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">
      <c r="A119" s="8" t="s">
        <v>117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">
      <c r="A120" s="8" t="s">
        <v>68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">
      <c r="A121" s="8" t="s">
        <v>69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">
      <c r="A122" s="8" t="s">
        <v>70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">
      <c r="A123" s="8" t="s">
        <v>118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">
      <c r="A124" s="8" t="s">
        <v>119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">
      <c r="A125" s="8" t="s">
        <v>120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">
      <c r="A126" s="8" t="s">
        <v>121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">
      <c r="A127" s="8" t="s">
        <v>122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">
      <c r="A128" s="8" t="s">
        <v>148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">
      <c r="A129" s="8" t="s">
        <v>149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8" sqref="C8:C10"/>
    </sheetView>
  </sheetViews>
  <sheetFormatPr defaultColWidth="9.140625" defaultRowHeight="15"/>
  <cols>
    <col min="1" max="1" width="6.00390625" style="0" customWidth="1"/>
    <col min="2" max="2" width="21.57421875" style="0" customWidth="1"/>
    <col min="3" max="3" width="11.421875" style="0" customWidth="1"/>
  </cols>
  <sheetData>
    <row r="1" spans="1:2" ht="15">
      <c r="A1" t="s">
        <v>0</v>
      </c>
      <c r="B1" t="s">
        <v>1</v>
      </c>
    </row>
    <row r="2" spans="2:3" ht="15">
      <c r="B2" t="s">
        <v>3</v>
      </c>
      <c r="C2" s="4"/>
    </row>
    <row r="3" spans="2:3" ht="15">
      <c r="B3" t="s">
        <v>4</v>
      </c>
      <c r="C3" s="5"/>
    </row>
    <row r="4" spans="2:3" ht="15">
      <c r="B4" t="s">
        <v>5</v>
      </c>
      <c r="C4" s="5"/>
    </row>
    <row r="5" spans="2:3" ht="15">
      <c r="B5" t="s">
        <v>6</v>
      </c>
      <c r="C5" s="2">
        <f>NPV(C2,C4)+C3</f>
        <v>0</v>
      </c>
    </row>
    <row r="7" ht="15">
      <c r="B7" t="s">
        <v>2</v>
      </c>
    </row>
    <row r="8" spans="2:3" ht="15">
      <c r="B8" t="s">
        <v>3</v>
      </c>
      <c r="C8" s="4"/>
    </row>
    <row r="9" spans="2:3" ht="15">
      <c r="B9" t="s">
        <v>4</v>
      </c>
      <c r="C9" s="5"/>
    </row>
    <row r="10" spans="2:3" ht="15">
      <c r="B10" t="s">
        <v>5</v>
      </c>
      <c r="C10" s="5"/>
    </row>
    <row r="11" spans="2:3" ht="15">
      <c r="B11" t="s">
        <v>6</v>
      </c>
      <c r="C11" s="2">
        <f>NPV(C8,C10)+C9</f>
        <v>0</v>
      </c>
    </row>
    <row r="13" spans="1:2" ht="15">
      <c r="A13" t="s">
        <v>7</v>
      </c>
      <c r="B13" t="s">
        <v>8</v>
      </c>
    </row>
    <row r="14" spans="2:3" ht="15">
      <c r="B14" t="s">
        <v>1</v>
      </c>
      <c r="C14" s="3" t="e">
        <f>-NPV(C2,C4)/C3</f>
        <v>#DIV/0!</v>
      </c>
    </row>
    <row r="15" spans="2:3" ht="15">
      <c r="B15" t="s">
        <v>2</v>
      </c>
      <c r="C15" s="3" t="e">
        <f>-NPV(C8,C10)/C9</f>
        <v>#DIV/0!</v>
      </c>
    </row>
    <row r="17" spans="1:2" ht="15">
      <c r="A17" t="s">
        <v>9</v>
      </c>
      <c r="B17" t="s">
        <v>10</v>
      </c>
    </row>
    <row r="18" spans="2:3" ht="15">
      <c r="B18" t="s">
        <v>1</v>
      </c>
      <c r="C18" s="1" t="e">
        <f>IRR(C3:C4,0.1)</f>
        <v>#NUM!</v>
      </c>
    </row>
    <row r="19" spans="2:3" ht="15">
      <c r="B19" t="s">
        <v>2</v>
      </c>
      <c r="C19" s="1" t="e">
        <f>IRR(C9:C10,0.1)</f>
        <v>#NUM!</v>
      </c>
    </row>
    <row r="21" spans="1:2" ht="15">
      <c r="A21" t="s">
        <v>11</v>
      </c>
      <c r="B21" t="s">
        <v>12</v>
      </c>
    </row>
    <row r="22" ht="15">
      <c r="B22" t="s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16" sqref="C16:C22"/>
    </sheetView>
  </sheetViews>
  <sheetFormatPr defaultColWidth="9.140625" defaultRowHeight="15"/>
  <cols>
    <col min="2" max="2" width="16.28125" style="0" customWidth="1"/>
    <col min="3" max="3" width="10.57421875" style="0" customWidth="1"/>
  </cols>
  <sheetData>
    <row r="1" spans="1:2" ht="15">
      <c r="A1" t="s">
        <v>0</v>
      </c>
      <c r="B1" t="s">
        <v>22</v>
      </c>
    </row>
    <row r="2" ht="15">
      <c r="B2" t="s">
        <v>1</v>
      </c>
    </row>
    <row r="3" ht="15">
      <c r="B3" t="s">
        <v>2</v>
      </c>
    </row>
    <row r="5" spans="1:2" ht="15">
      <c r="A5" t="s">
        <v>7</v>
      </c>
      <c r="B5" t="s">
        <v>1</v>
      </c>
    </row>
    <row r="6" spans="2:3" ht="15">
      <c r="B6" t="s">
        <v>3</v>
      </c>
      <c r="C6" s="4"/>
    </row>
    <row r="7" spans="2:3" ht="15">
      <c r="B7" t="s">
        <v>4</v>
      </c>
      <c r="C7" s="5"/>
    </row>
    <row r="8" spans="2:3" ht="15">
      <c r="B8" t="s">
        <v>5</v>
      </c>
      <c r="C8" s="5"/>
    </row>
    <row r="9" spans="2:3" ht="15">
      <c r="B9" t="s">
        <v>18</v>
      </c>
      <c r="C9" s="5"/>
    </row>
    <row r="10" spans="2:3" ht="15">
      <c r="B10" t="s">
        <v>19</v>
      </c>
      <c r="C10" s="5"/>
    </row>
    <row r="11" spans="2:3" ht="15">
      <c r="B11" t="s">
        <v>20</v>
      </c>
      <c r="C11" s="5"/>
    </row>
    <row r="12" spans="2:3" ht="15">
      <c r="B12" t="s">
        <v>21</v>
      </c>
      <c r="C12" s="5"/>
    </row>
    <row r="13" spans="2:3" ht="15">
      <c r="B13" t="s">
        <v>6</v>
      </c>
      <c r="C13" s="2">
        <f>NPV(C6,C8:C12)+C7</f>
        <v>0</v>
      </c>
    </row>
    <row r="15" ht="15">
      <c r="B15" t="s">
        <v>2</v>
      </c>
    </row>
    <row r="16" spans="2:3" ht="15">
      <c r="B16" t="s">
        <v>3</v>
      </c>
      <c r="C16" s="4"/>
    </row>
    <row r="17" spans="2:3" ht="15">
      <c r="B17" t="s">
        <v>4</v>
      </c>
      <c r="C17" s="5"/>
    </row>
    <row r="18" spans="2:3" ht="15">
      <c r="B18" t="s">
        <v>5</v>
      </c>
      <c r="C18" s="5"/>
    </row>
    <row r="19" spans="2:3" ht="15">
      <c r="B19" t="s">
        <v>18</v>
      </c>
      <c r="C19" s="5"/>
    </row>
    <row r="20" spans="2:3" ht="15">
      <c r="B20" t="s">
        <v>19</v>
      </c>
      <c r="C20" s="5"/>
    </row>
    <row r="21" spans="2:3" ht="15">
      <c r="B21" t="s">
        <v>20</v>
      </c>
      <c r="C21" s="5"/>
    </row>
    <row r="22" spans="2:3" ht="15">
      <c r="B22" t="s">
        <v>21</v>
      </c>
      <c r="C22" s="5"/>
    </row>
    <row r="23" spans="2:3" ht="15">
      <c r="B23" t="s">
        <v>6</v>
      </c>
      <c r="C23" s="2">
        <f>NPV(C16,C18:C22)+C17</f>
        <v>0</v>
      </c>
    </row>
    <row r="25" spans="1:2" ht="15">
      <c r="A25" t="s">
        <v>9</v>
      </c>
      <c r="B25" t="s">
        <v>10</v>
      </c>
    </row>
    <row r="26" spans="2:3" ht="15">
      <c r="B26" t="s">
        <v>1</v>
      </c>
      <c r="C26" s="1" t="e">
        <f>IRR(C7:C12,0.1)</f>
        <v>#NUM!</v>
      </c>
    </row>
    <row r="27" spans="2:3" ht="15">
      <c r="B27" t="s">
        <v>2</v>
      </c>
      <c r="C27" s="1" t="e">
        <f>IRR(C17:C22,0.1)</f>
        <v>#NUM!</v>
      </c>
    </row>
    <row r="29" spans="1:2" ht="15">
      <c r="A29" t="s">
        <v>11</v>
      </c>
      <c r="B29" t="s">
        <v>14</v>
      </c>
    </row>
    <row r="31" spans="1:2" ht="15">
      <c r="A31" t="s">
        <v>15</v>
      </c>
      <c r="B31" t="s">
        <v>16</v>
      </c>
    </row>
    <row r="32" ht="15">
      <c r="B3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22">
      <selection activeCell="C20" sqref="C20:C30"/>
    </sheetView>
  </sheetViews>
  <sheetFormatPr defaultColWidth="9.140625" defaultRowHeight="15"/>
  <cols>
    <col min="2" max="2" width="16.28125" style="0" customWidth="1"/>
    <col min="3" max="3" width="10.57421875" style="0" customWidth="1"/>
  </cols>
  <sheetData>
    <row r="1" spans="1:2" ht="15">
      <c r="A1" t="s">
        <v>0</v>
      </c>
      <c r="B1" t="s">
        <v>22</v>
      </c>
    </row>
    <row r="2" ht="15">
      <c r="B2" t="s">
        <v>1</v>
      </c>
    </row>
    <row r="3" ht="15">
      <c r="B3" t="s">
        <v>2</v>
      </c>
    </row>
    <row r="5" spans="1:2" ht="15">
      <c r="A5" t="s">
        <v>7</v>
      </c>
      <c r="B5" t="s">
        <v>1</v>
      </c>
    </row>
    <row r="6" spans="2:3" ht="15">
      <c r="B6" t="s">
        <v>3</v>
      </c>
      <c r="C6" s="4"/>
    </row>
    <row r="7" spans="2:3" ht="15">
      <c r="B7" t="s">
        <v>4</v>
      </c>
      <c r="C7" s="5"/>
    </row>
    <row r="8" spans="2:3" ht="15">
      <c r="B8" t="s">
        <v>5</v>
      </c>
      <c r="C8" s="5"/>
    </row>
    <row r="9" spans="2:3" ht="15">
      <c r="B9" t="s">
        <v>18</v>
      </c>
      <c r="C9" s="5"/>
    </row>
    <row r="10" spans="2:3" ht="15">
      <c r="B10" t="s">
        <v>19</v>
      </c>
      <c r="C10" s="5"/>
    </row>
    <row r="11" spans="2:3" ht="15">
      <c r="B11" t="s">
        <v>20</v>
      </c>
      <c r="C11" s="5"/>
    </row>
    <row r="12" spans="2:3" ht="15">
      <c r="B12" t="s">
        <v>21</v>
      </c>
      <c r="C12" s="5"/>
    </row>
    <row r="13" spans="2:3" ht="15">
      <c r="B13" t="s">
        <v>23</v>
      </c>
      <c r="C13" s="5"/>
    </row>
    <row r="14" spans="2:3" ht="15">
      <c r="B14" t="s">
        <v>24</v>
      </c>
      <c r="C14" s="5"/>
    </row>
    <row r="15" spans="2:3" ht="15">
      <c r="B15" t="s">
        <v>25</v>
      </c>
      <c r="C15" s="5"/>
    </row>
    <row r="16" spans="2:3" ht="15">
      <c r="B16" t="s">
        <v>26</v>
      </c>
      <c r="C16" s="5"/>
    </row>
    <row r="17" spans="2:3" ht="15">
      <c r="B17" t="s">
        <v>6</v>
      </c>
      <c r="C17" s="2">
        <f>NPV(C6,C8:C16)+C7</f>
        <v>0</v>
      </c>
    </row>
    <row r="19" ht="15">
      <c r="B19" t="s">
        <v>2</v>
      </c>
    </row>
    <row r="20" spans="2:3" ht="15">
      <c r="B20" t="s">
        <v>3</v>
      </c>
      <c r="C20" s="4"/>
    </row>
    <row r="21" spans="2:3" ht="15">
      <c r="B21" t="s">
        <v>4</v>
      </c>
      <c r="C21" s="5"/>
    </row>
    <row r="22" spans="2:3" ht="15">
      <c r="B22" t="s">
        <v>5</v>
      </c>
      <c r="C22" s="5"/>
    </row>
    <row r="23" spans="2:3" ht="15">
      <c r="B23" t="s">
        <v>18</v>
      </c>
      <c r="C23" s="5"/>
    </row>
    <row r="24" spans="2:3" ht="15">
      <c r="B24" t="s">
        <v>19</v>
      </c>
      <c r="C24" s="5"/>
    </row>
    <row r="25" spans="2:3" ht="15">
      <c r="B25" t="s">
        <v>20</v>
      </c>
      <c r="C25" s="5"/>
    </row>
    <row r="26" spans="2:3" ht="15">
      <c r="B26" t="s">
        <v>21</v>
      </c>
      <c r="C26" s="5"/>
    </row>
    <row r="27" spans="2:3" ht="15">
      <c r="B27" t="s">
        <v>23</v>
      </c>
      <c r="C27" s="5"/>
    </row>
    <row r="28" spans="2:3" ht="15">
      <c r="B28" t="s">
        <v>24</v>
      </c>
      <c r="C28" s="5"/>
    </row>
    <row r="29" spans="2:3" ht="15">
      <c r="B29" t="s">
        <v>25</v>
      </c>
      <c r="C29" s="5"/>
    </row>
    <row r="30" spans="2:3" ht="15">
      <c r="B30" t="s">
        <v>26</v>
      </c>
      <c r="C30" s="5"/>
    </row>
    <row r="31" spans="2:3" ht="15">
      <c r="B31" t="s">
        <v>6</v>
      </c>
      <c r="C31" s="2">
        <f>NPV(C20,C22:C30)+C21</f>
        <v>0</v>
      </c>
    </row>
    <row r="33" spans="1:2" ht="15">
      <c r="A33" t="s">
        <v>9</v>
      </c>
      <c r="B33" t="s">
        <v>10</v>
      </c>
    </row>
    <row r="34" spans="2:3" ht="15">
      <c r="B34" t="s">
        <v>1</v>
      </c>
      <c r="C34" s="1" t="e">
        <f>IRR(C7:C16,0.1)</f>
        <v>#NUM!</v>
      </c>
    </row>
    <row r="35" spans="2:3" ht="15">
      <c r="B35" t="s">
        <v>2</v>
      </c>
      <c r="C35" s="1" t="e">
        <f>IRR(C21:C30,0.1)</f>
        <v>#NUM!</v>
      </c>
    </row>
    <row r="37" spans="1:2" ht="15">
      <c r="A37" t="s">
        <v>11</v>
      </c>
      <c r="B37" t="s">
        <v>27</v>
      </c>
    </row>
    <row r="39" spans="1:2" ht="15">
      <c r="A39" t="s">
        <v>15</v>
      </c>
      <c r="B39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dcterms:created xsi:type="dcterms:W3CDTF">2011-01-10T03:33:15Z</dcterms:created>
  <dcterms:modified xsi:type="dcterms:W3CDTF">2011-02-07T19:49:20Z</dcterms:modified>
  <cp:category/>
  <cp:version/>
  <cp:contentType/>
  <cp:contentStatus/>
</cp:coreProperties>
</file>