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fileSharing userName="Barry Crouch" reservationPassword="D87B"/>
  <workbookPr showInkAnnotation="0" autoCompressPictures="0"/>
  <bookViews>
    <workbookView xWindow="300" yWindow="0" windowWidth="32640" windowHeight="197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6" i="1" l="1"/>
  <c r="M96" i="1"/>
  <c r="L96" i="1"/>
  <c r="K96" i="1"/>
  <c r="N89" i="1"/>
  <c r="M89" i="1"/>
  <c r="L89" i="1"/>
  <c r="K89" i="1"/>
  <c r="N83" i="1"/>
  <c r="M83" i="1"/>
  <c r="L83" i="1"/>
  <c r="K83" i="1"/>
  <c r="N77" i="1"/>
  <c r="M77" i="1"/>
  <c r="L77" i="1"/>
  <c r="K77" i="1"/>
  <c r="N71" i="1"/>
  <c r="M71" i="1"/>
  <c r="L71" i="1"/>
  <c r="K71" i="1"/>
  <c r="Q63" i="1"/>
  <c r="P63" i="1"/>
  <c r="O63" i="1"/>
  <c r="N63" i="1"/>
  <c r="M63" i="1"/>
  <c r="L63" i="1"/>
  <c r="K63" i="1"/>
  <c r="O20" i="1"/>
  <c r="N20" i="1"/>
  <c r="M20" i="1"/>
  <c r="L20" i="1"/>
  <c r="K20" i="1"/>
  <c r="O15" i="1"/>
  <c r="N15" i="1"/>
  <c r="M15" i="1"/>
  <c r="L15" i="1"/>
  <c r="K15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<sst xmlns="http://schemas.openxmlformats.org/spreadsheetml/2006/main" count="147" uniqueCount="104">
  <si>
    <t xml:space="preserve"> </t>
  </si>
  <si>
    <t>Profitability Ratios</t>
  </si>
  <si>
    <t>Liquidity Ratios</t>
  </si>
  <si>
    <t>Leverage Ratios</t>
  </si>
  <si>
    <t>Debt-to-asset ratio</t>
  </si>
  <si>
    <t>Long-term debt-to-capital ratio</t>
  </si>
  <si>
    <t>Debt-to-equity ratio</t>
  </si>
  <si>
    <t>Long-term debt-to-equity ratio</t>
  </si>
  <si>
    <t>Times-interest-earned</t>
  </si>
  <si>
    <t>Activity Ratio</t>
  </si>
  <si>
    <t>Days of Inventory</t>
  </si>
  <si>
    <t>Inventory turnover</t>
  </si>
  <si>
    <t>Gross profit margin</t>
  </si>
  <si>
    <t>Operating profit margin</t>
  </si>
  <si>
    <t>Net profit margin</t>
  </si>
  <si>
    <t>Return on total assets</t>
  </si>
  <si>
    <t>Return on stakeholder equity</t>
  </si>
  <si>
    <t>Current ratio</t>
  </si>
  <si>
    <t>Quick ratio</t>
  </si>
  <si>
    <t>Average collection ratio</t>
  </si>
  <si>
    <t>Other Improtant financial measures</t>
  </si>
  <si>
    <t>Price/earning (PE) ratio</t>
  </si>
  <si>
    <t>Dividend payout ratio</t>
  </si>
  <si>
    <t>Internal cash flow</t>
  </si>
  <si>
    <t>Earning per share</t>
  </si>
  <si>
    <t>Dividend yeid on common stock</t>
  </si>
  <si>
    <t>Consolidate Income Statement</t>
  </si>
  <si>
    <t>Bakery-Café Sales</t>
  </si>
  <si>
    <t>Franchise Royalties and Fees</t>
  </si>
  <si>
    <t>Fresh dough sales to franchisees</t>
  </si>
  <si>
    <t>Total Revenue</t>
  </si>
  <si>
    <t>Revenues:</t>
  </si>
  <si>
    <t>Bakery Café Expenses</t>
  </si>
  <si>
    <t>Food and paper products</t>
  </si>
  <si>
    <t>Labor</t>
  </si>
  <si>
    <t>Occupancy</t>
  </si>
  <si>
    <t>Other Operating expenses</t>
  </si>
  <si>
    <t>Total Bakery-cafe expenses</t>
  </si>
  <si>
    <t>Fresh dough costs of sales to franchises</t>
  </si>
  <si>
    <t>Depreciation and amortization</t>
  </si>
  <si>
    <t>General and administrative expenses</t>
  </si>
  <si>
    <t>Pre-opening expenses</t>
  </si>
  <si>
    <t>Total Cost and Expenses</t>
  </si>
  <si>
    <t>Operating profits</t>
  </si>
  <si>
    <t>Interest Expense</t>
  </si>
  <si>
    <t>Other (income) expense, net</t>
  </si>
  <si>
    <t>Provisions for income taxes</t>
  </si>
  <si>
    <t>Net Income</t>
  </si>
  <si>
    <t>Earnings per share</t>
  </si>
  <si>
    <t>Basic</t>
  </si>
  <si>
    <t>Deluted</t>
  </si>
  <si>
    <t>Weighted average shares outstanding</t>
  </si>
  <si>
    <t>Balance Sheet Data</t>
  </si>
  <si>
    <t>Cash and cash equivalent</t>
  </si>
  <si>
    <t>Investments in government securities</t>
  </si>
  <si>
    <t>Current Assets</t>
  </si>
  <si>
    <t>Total Assets</t>
  </si>
  <si>
    <t>Current Liabilities</t>
  </si>
  <si>
    <t>Total Liabilities</t>
  </si>
  <si>
    <t>Stockholders' equity</t>
  </si>
  <si>
    <t>Cash Flow Data</t>
  </si>
  <si>
    <t>Net cash provided by operating activities</t>
  </si>
  <si>
    <t>Net cash used in investing activities</t>
  </si>
  <si>
    <t>Net cash provided by  financing activities</t>
  </si>
  <si>
    <t>Net (decrease) increase in cash and cash equivalents</t>
  </si>
  <si>
    <t>Select Operating Statistics</t>
  </si>
  <si>
    <t>Revenues at company-operated stores (in millions)</t>
  </si>
  <si>
    <t>Revunues at franchised stores (in millions)</t>
  </si>
  <si>
    <t>Systemwide store recenues ( in millions)</t>
  </si>
  <si>
    <t>Avg annuaized revenues per franchised-operated bakeries (in millions)</t>
  </si>
  <si>
    <t>Avg annualized revenues per company-operated bakeries (in millions)</t>
  </si>
  <si>
    <t>Avg weekly sale, company-owned stores</t>
  </si>
  <si>
    <t>Avg weekly sales franchised-owned stores</t>
  </si>
  <si>
    <t>Comparible nakery-café sales percentage increases</t>
  </si>
  <si>
    <t>Company-owned</t>
  </si>
  <si>
    <t>Franchise-owned</t>
  </si>
  <si>
    <t>Systemwide</t>
  </si>
  <si>
    <t>Company owned bakeries open at year-end</t>
  </si>
  <si>
    <t>Franchise-owned bakeries open at year-end</t>
  </si>
  <si>
    <t>Total bakeries open</t>
  </si>
  <si>
    <t>Business Segment Information</t>
  </si>
  <si>
    <t>Company bakery-café operations</t>
  </si>
  <si>
    <t>Segment revenues:</t>
  </si>
  <si>
    <t>Franchise operations</t>
  </si>
  <si>
    <t>Fresh dough operations</t>
  </si>
  <si>
    <t>Intercompany sales eliminations</t>
  </si>
  <si>
    <t>Total Revenues</t>
  </si>
  <si>
    <t>Company bakery operations</t>
  </si>
  <si>
    <t>Franchise bakery operations</t>
  </si>
  <si>
    <t>Total segment operating profits</t>
  </si>
  <si>
    <t>Segmented Operating Profits</t>
  </si>
  <si>
    <t>Depriciation and amortization</t>
  </si>
  <si>
    <t>Company bakery operation</t>
  </si>
  <si>
    <t>Corporate administration</t>
  </si>
  <si>
    <t>Total</t>
  </si>
  <si>
    <t>Capital expenditures</t>
  </si>
  <si>
    <t>Company bakery opeations</t>
  </si>
  <si>
    <t>Total capital expenditures</t>
  </si>
  <si>
    <t>Segment assets</t>
  </si>
  <si>
    <t>Fresh dough operation</t>
  </si>
  <si>
    <t>Other assets</t>
  </si>
  <si>
    <t xml:space="preserve">  </t>
  </si>
  <si>
    <t xml:space="preserve">Financial data </t>
  </si>
  <si>
    <t>Use the financial ratios listed below as a guide in doing the calculations needed to arrive at an analysis-based answer to your assessment of Panera's recent financial performance. Please show the calculations used to calcuate the rations below for column B only. Column C, D, E, &amp; F are locked.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</si>
</sst>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  <numFmt numFmtId="168" formatCode="[$$-409]#,##0_);\([$$-409]#,##0\)"/>
    <numFmt numFmtId="171" formatCode="_(&quot;$&quot;* #,##0.0_);_(&quot;$&quot;* \(#,##0.0\);_(&quot;$&quot;* &quot;-&quot;?_);_(@_)"/>
    <numFmt numFmtId="173" formatCode="_(&quot;$&quot;* #,##0.000_);_(&quot;$&quot;* \(#,##0.000\);_(&quot;$&quot;* &quot;-&quot;?_);_(@_)"/>
    <numFmt numFmtId="174" formatCode="_(&quot;$&quot;* #,##0.000_);_(&quot;$&quot;* \(#,##0.000\);_(&quot;$&quot;* &quot;-&quot;???_);_(@_)"/>
    <numFmt numFmtId="175" formatCode="0.0%"/>
    <numFmt numFmtId="177" formatCode="&quot;$&quot;#,##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  <font>
      <sz val="12"/>
      <color rgb="FF00000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3" fontId="0" fillId="0" borderId="0" xfId="1" applyFont="1"/>
    <xf numFmtId="44" fontId="0" fillId="0" borderId="0" xfId="2" applyFont="1"/>
    <xf numFmtId="166" fontId="0" fillId="0" borderId="0" xfId="1" applyNumberFormat="1" applyFont="1"/>
    <xf numFmtId="168" fontId="0" fillId="0" borderId="0" xfId="2" applyNumberFormat="1" applyFont="1"/>
    <xf numFmtId="166" fontId="6" fillId="0" borderId="0" xfId="1" applyNumberFormat="1" applyFont="1"/>
    <xf numFmtId="166" fontId="0" fillId="0" borderId="0" xfId="0" applyNumberFormat="1"/>
    <xf numFmtId="166" fontId="6" fillId="0" borderId="0" xfId="0" applyNumberFormat="1" applyFont="1"/>
    <xf numFmtId="43" fontId="0" fillId="0" borderId="0" xfId="0" applyNumberFormat="1"/>
    <xf numFmtId="37" fontId="3" fillId="0" borderId="0" xfId="0" applyNumberFormat="1" applyFont="1" applyAlignment="1">
      <alignment horizontal="center"/>
    </xf>
    <xf numFmtId="171" fontId="0" fillId="0" borderId="0" xfId="0" applyNumberFormat="1"/>
    <xf numFmtId="173" fontId="0" fillId="0" borderId="0" xfId="0" applyNumberFormat="1"/>
    <xf numFmtId="174" fontId="0" fillId="0" borderId="0" xfId="0" applyNumberFormat="1" applyAlignment="1">
      <alignment horizontal="left"/>
    </xf>
    <xf numFmtId="42" fontId="0" fillId="0" borderId="0" xfId="0" applyNumberFormat="1" applyAlignment="1">
      <alignment horizontal="left"/>
    </xf>
    <xf numFmtId="42" fontId="0" fillId="0" borderId="0" xfId="0" applyNumberFormat="1"/>
    <xf numFmtId="175" fontId="0" fillId="0" borderId="0" xfId="3" applyNumberFormat="1" applyFont="1"/>
    <xf numFmtId="1" fontId="0" fillId="0" borderId="0" xfId="3" applyNumberFormat="1" applyFont="1"/>
    <xf numFmtId="1" fontId="0" fillId="0" borderId="0" xfId="0" applyNumberFormat="1"/>
    <xf numFmtId="1" fontId="6" fillId="0" borderId="0" xfId="3" applyNumberFormat="1" applyFont="1"/>
    <xf numFmtId="37" fontId="0" fillId="0" borderId="0" xfId="1" applyNumberFormat="1" applyFont="1"/>
    <xf numFmtId="0" fontId="2" fillId="0" borderId="0" xfId="0" applyFont="1" applyAlignment="1">
      <alignment horizontal="left"/>
    </xf>
    <xf numFmtId="177" fontId="0" fillId="0" borderId="0" xfId="0" applyNumberFormat="1"/>
    <xf numFmtId="41" fontId="0" fillId="0" borderId="0" xfId="0" applyNumberFormat="1"/>
    <xf numFmtId="41" fontId="6" fillId="0" borderId="0" xfId="0" applyNumberFormat="1" applyFont="1"/>
    <xf numFmtId="0" fontId="7" fillId="0" borderId="0" xfId="0" applyFont="1" applyAlignment="1">
      <alignment wrapText="1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Font="1"/>
  </cellXfs>
  <cellStyles count="36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topLeftCell="I1" zoomScale="150" zoomScaleNormal="150" zoomScalePageLayoutView="150" workbookViewId="0">
      <selection activeCell="I1" sqref="A1:XFD1048576"/>
    </sheetView>
  </sheetViews>
  <sheetFormatPr baseColWidth="10" defaultRowHeight="15" x14ac:dyDescent="0"/>
  <cols>
    <col min="1" max="1" width="31" bestFit="1" customWidth="1"/>
    <col min="7" max="7" width="10.83203125" style="4"/>
    <col min="10" max="10" width="58.6640625" bestFit="1" customWidth="1"/>
    <col min="11" max="15" width="12.83203125" bestFit="1" customWidth="1"/>
    <col min="16" max="17" width="12.5" bestFit="1" customWidth="1"/>
  </cols>
  <sheetData>
    <row r="1" spans="1:15" ht="86" customHeight="1">
      <c r="A1" s="30" t="s">
        <v>103</v>
      </c>
      <c r="B1" s="31"/>
      <c r="C1" s="31"/>
      <c r="D1" s="31"/>
      <c r="J1" t="s">
        <v>102</v>
      </c>
    </row>
    <row r="3" spans="1:15">
      <c r="A3" s="1" t="s">
        <v>1</v>
      </c>
      <c r="B3" s="2">
        <v>2006</v>
      </c>
      <c r="C3" s="2">
        <v>2005</v>
      </c>
      <c r="D3" s="2">
        <v>2004</v>
      </c>
      <c r="E3" s="2">
        <v>2003</v>
      </c>
      <c r="F3" s="2">
        <v>2002</v>
      </c>
      <c r="G3" s="4" t="s">
        <v>0</v>
      </c>
      <c r="H3" t="s">
        <v>0</v>
      </c>
      <c r="J3" s="1" t="s">
        <v>26</v>
      </c>
      <c r="K3" s="2">
        <v>2006</v>
      </c>
      <c r="L3" s="2">
        <v>2005</v>
      </c>
      <c r="M3" s="2">
        <v>2004</v>
      </c>
      <c r="N3" s="2">
        <v>2003</v>
      </c>
      <c r="O3" s="2">
        <v>2002</v>
      </c>
    </row>
    <row r="4" spans="1:15">
      <c r="A4" t="s">
        <v>12</v>
      </c>
      <c r="B4" s="32"/>
      <c r="C4" s="33" t="s">
        <v>0</v>
      </c>
      <c r="D4" s="33" t="s">
        <v>0</v>
      </c>
      <c r="E4" s="33" t="s">
        <v>0</v>
      </c>
      <c r="F4" s="33" t="s">
        <v>0</v>
      </c>
      <c r="G4" s="4" t="s">
        <v>0</v>
      </c>
      <c r="J4" t="s">
        <v>31</v>
      </c>
    </row>
    <row r="5" spans="1:15">
      <c r="A5" t="s">
        <v>13</v>
      </c>
      <c r="B5" s="32"/>
      <c r="C5" s="33"/>
      <c r="D5" s="33" t="s">
        <v>0</v>
      </c>
      <c r="E5" s="33" t="s">
        <v>0</v>
      </c>
      <c r="F5" s="33" t="s">
        <v>0</v>
      </c>
      <c r="G5" s="4" t="s">
        <v>0</v>
      </c>
      <c r="J5" s="5" t="s">
        <v>27</v>
      </c>
      <c r="K5" s="10">
        <v>666141</v>
      </c>
      <c r="L5" s="10">
        <v>499422</v>
      </c>
      <c r="M5" s="10">
        <v>362121</v>
      </c>
      <c r="N5" s="10">
        <v>265933</v>
      </c>
      <c r="O5" s="10">
        <v>212645</v>
      </c>
    </row>
    <row r="6" spans="1:15">
      <c r="A6" t="s">
        <v>14</v>
      </c>
      <c r="B6" s="32" t="s">
        <v>0</v>
      </c>
      <c r="C6" s="33" t="s">
        <v>0</v>
      </c>
      <c r="D6" s="33" t="s">
        <v>0</v>
      </c>
      <c r="E6" s="33" t="s">
        <v>0</v>
      </c>
      <c r="F6" s="33" t="s">
        <v>0</v>
      </c>
      <c r="G6" s="4" t="s">
        <v>0</v>
      </c>
      <c r="J6" s="5" t="s">
        <v>28</v>
      </c>
      <c r="K6" s="9">
        <v>61531</v>
      </c>
      <c r="L6" s="9">
        <v>54309</v>
      </c>
      <c r="M6" s="9">
        <v>44449</v>
      </c>
      <c r="N6" s="9">
        <v>36245</v>
      </c>
      <c r="O6" s="9">
        <v>27892</v>
      </c>
    </row>
    <row r="7" spans="1:15">
      <c r="A7" t="s">
        <v>15</v>
      </c>
      <c r="B7" s="32" t="s">
        <v>0</v>
      </c>
      <c r="C7" s="33" t="s">
        <v>0</v>
      </c>
      <c r="D7" s="33" t="s">
        <v>0</v>
      </c>
      <c r="E7" s="33" t="s">
        <v>0</v>
      </c>
      <c r="F7" s="33" t="s">
        <v>0</v>
      </c>
      <c r="G7" s="4" t="s">
        <v>0</v>
      </c>
      <c r="J7" s="5" t="s">
        <v>29</v>
      </c>
      <c r="K7" s="11">
        <v>101299</v>
      </c>
      <c r="L7" s="11">
        <v>86544</v>
      </c>
      <c r="M7" s="11">
        <v>72569</v>
      </c>
      <c r="N7" s="11">
        <v>61524</v>
      </c>
      <c r="O7" s="11">
        <v>41688</v>
      </c>
    </row>
    <row r="8" spans="1:15">
      <c r="A8" t="s">
        <v>16</v>
      </c>
      <c r="B8" s="32" t="s">
        <v>0</v>
      </c>
      <c r="C8" s="33" t="s">
        <v>0</v>
      </c>
      <c r="D8" s="33" t="s">
        <v>0</v>
      </c>
      <c r="E8" s="33" t="s">
        <v>0</v>
      </c>
      <c r="F8" s="33" t="s">
        <v>0</v>
      </c>
      <c r="J8" s="6" t="s">
        <v>30</v>
      </c>
      <c r="K8" s="9">
        <f>SUM(K5:K7)</f>
        <v>828971</v>
      </c>
      <c r="L8" s="9">
        <f>SUM(L5:L7)</f>
        <v>640275</v>
      </c>
      <c r="M8" s="9">
        <f>SUM(M5:M7)</f>
        <v>479139</v>
      </c>
      <c r="N8" s="9">
        <f>SUM(N5:N7)</f>
        <v>363702</v>
      </c>
      <c r="O8" s="9">
        <f>SUM(O5:O7)</f>
        <v>282225</v>
      </c>
    </row>
    <row r="9" spans="1:15">
      <c r="A9" t="s">
        <v>24</v>
      </c>
      <c r="B9" s="32"/>
      <c r="C9" s="33" t="s">
        <v>0</v>
      </c>
      <c r="D9" s="33"/>
      <c r="E9" s="33" t="s">
        <v>0</v>
      </c>
      <c r="F9" s="33"/>
    </row>
    <row r="10" spans="1:15">
      <c r="B10" s="32"/>
      <c r="C10" s="33"/>
      <c r="D10" s="33"/>
      <c r="E10" s="33"/>
      <c r="F10" s="33"/>
      <c r="J10" s="3" t="s">
        <v>32</v>
      </c>
    </row>
    <row r="11" spans="1:15">
      <c r="A11" s="1" t="s">
        <v>2</v>
      </c>
      <c r="B11" s="32"/>
      <c r="C11" s="33"/>
      <c r="D11" s="33"/>
      <c r="E11" s="33"/>
      <c r="F11" s="33"/>
      <c r="J11" s="5" t="s">
        <v>33</v>
      </c>
      <c r="K11" s="9">
        <v>197182</v>
      </c>
      <c r="L11" s="9">
        <v>142675</v>
      </c>
      <c r="M11" s="9">
        <v>101832</v>
      </c>
      <c r="N11" s="9">
        <v>73885</v>
      </c>
      <c r="O11" s="9">
        <v>63370</v>
      </c>
    </row>
    <row r="12" spans="1:15">
      <c r="A12" t="s">
        <v>17</v>
      </c>
      <c r="B12" s="32" t="s">
        <v>0</v>
      </c>
      <c r="C12" s="33" t="s">
        <v>0</v>
      </c>
      <c r="D12" s="33" t="s">
        <v>0</v>
      </c>
      <c r="E12" s="33" t="s">
        <v>0</v>
      </c>
      <c r="F12" s="33" t="s">
        <v>101</v>
      </c>
      <c r="J12" s="5" t="s">
        <v>34</v>
      </c>
      <c r="K12" s="9">
        <v>204956</v>
      </c>
      <c r="L12" s="9">
        <v>151524</v>
      </c>
      <c r="M12" s="9">
        <v>110790</v>
      </c>
      <c r="N12" s="9">
        <v>81152</v>
      </c>
      <c r="O12" s="9">
        <v>63172</v>
      </c>
    </row>
    <row r="13" spans="1:15">
      <c r="A13" t="s">
        <v>18</v>
      </c>
      <c r="B13" s="32" t="s">
        <v>0</v>
      </c>
      <c r="C13" s="33"/>
      <c r="D13" s="33"/>
      <c r="E13" s="33"/>
      <c r="F13" s="33"/>
      <c r="J13" s="5" t="s">
        <v>35</v>
      </c>
      <c r="K13" s="9">
        <v>48602</v>
      </c>
      <c r="L13" s="9">
        <v>37389</v>
      </c>
      <c r="M13" s="9">
        <v>26730</v>
      </c>
      <c r="N13" s="9">
        <v>18981</v>
      </c>
      <c r="O13" s="9">
        <v>15408</v>
      </c>
    </row>
    <row r="14" spans="1:15">
      <c r="B14" s="32"/>
      <c r="C14" s="33"/>
      <c r="D14" s="33"/>
      <c r="E14" s="33"/>
      <c r="F14" s="33"/>
      <c r="J14" s="5" t="s">
        <v>36</v>
      </c>
      <c r="K14" s="11">
        <v>92176</v>
      </c>
      <c r="L14" s="11">
        <v>70003</v>
      </c>
      <c r="M14" s="11">
        <v>51044</v>
      </c>
      <c r="N14" s="11">
        <v>36804</v>
      </c>
      <c r="O14" s="11">
        <v>27971</v>
      </c>
    </row>
    <row r="15" spans="1:15">
      <c r="B15" s="32"/>
      <c r="C15" s="33"/>
      <c r="D15" s="33"/>
      <c r="E15" s="33"/>
      <c r="F15" s="33"/>
      <c r="J15" s="6" t="s">
        <v>37</v>
      </c>
      <c r="K15" s="9">
        <f>SUM(K11:K14)</f>
        <v>542916</v>
      </c>
      <c r="L15" s="9">
        <f>SUM(L11:L14)</f>
        <v>401591</v>
      </c>
      <c r="M15" s="9">
        <f>SUM(M11:M14)</f>
        <v>290396</v>
      </c>
      <c r="N15" s="9">
        <f>SUM(N11:N14)</f>
        <v>210822</v>
      </c>
      <c r="O15" s="9">
        <f>SUM(O11:O14)</f>
        <v>169921</v>
      </c>
    </row>
    <row r="16" spans="1:15">
      <c r="A16" s="1" t="s">
        <v>3</v>
      </c>
      <c r="B16" s="32"/>
      <c r="C16" s="33"/>
      <c r="D16" s="33"/>
      <c r="E16" s="33"/>
      <c r="F16" s="33"/>
      <c r="J16" s="3" t="s">
        <v>38</v>
      </c>
      <c r="K16" s="9">
        <v>85618</v>
      </c>
      <c r="L16" s="9">
        <v>75036</v>
      </c>
      <c r="M16" s="9">
        <v>65627</v>
      </c>
      <c r="N16" s="9">
        <v>54967</v>
      </c>
      <c r="O16" s="9">
        <v>38432</v>
      </c>
    </row>
    <row r="17" spans="1:15">
      <c r="A17" t="s">
        <v>4</v>
      </c>
      <c r="B17" s="32"/>
      <c r="C17" s="33"/>
      <c r="D17" s="33"/>
      <c r="E17" s="33"/>
      <c r="F17" s="33"/>
      <c r="J17" s="3" t="s">
        <v>39</v>
      </c>
      <c r="K17" s="9">
        <v>44166</v>
      </c>
      <c r="L17" s="9">
        <v>33011</v>
      </c>
      <c r="M17" s="9">
        <v>25298</v>
      </c>
      <c r="N17" s="9">
        <v>18304</v>
      </c>
      <c r="O17" s="9">
        <v>13794</v>
      </c>
    </row>
    <row r="18" spans="1:15">
      <c r="A18" t="s">
        <v>5</v>
      </c>
      <c r="B18" s="32"/>
      <c r="C18" s="33"/>
      <c r="D18" s="33"/>
      <c r="E18" s="33"/>
      <c r="F18" s="33"/>
      <c r="J18" s="3" t="s">
        <v>40</v>
      </c>
      <c r="K18" s="9">
        <v>59306</v>
      </c>
      <c r="L18" s="9">
        <v>46301</v>
      </c>
      <c r="M18" s="9">
        <v>33338</v>
      </c>
      <c r="N18" s="9">
        <v>28140</v>
      </c>
      <c r="O18" s="9">
        <v>24986</v>
      </c>
    </row>
    <row r="19" spans="1:15">
      <c r="A19" t="s">
        <v>6</v>
      </c>
      <c r="B19" s="32"/>
      <c r="C19" s="33"/>
      <c r="D19" s="33"/>
      <c r="E19" s="33"/>
      <c r="F19" s="33"/>
      <c r="J19" s="3" t="s">
        <v>41</v>
      </c>
      <c r="K19" s="11">
        <v>6173</v>
      </c>
      <c r="L19" s="11">
        <v>3241</v>
      </c>
      <c r="M19" s="11">
        <v>2642</v>
      </c>
      <c r="N19" s="11">
        <v>1531</v>
      </c>
      <c r="O19" s="11">
        <v>1051</v>
      </c>
    </row>
    <row r="20" spans="1:15">
      <c r="A20" t="s">
        <v>7</v>
      </c>
      <c r="B20" s="32"/>
      <c r="C20" s="33"/>
      <c r="D20" s="33"/>
      <c r="E20" s="33"/>
      <c r="F20" s="33"/>
      <c r="J20" s="3" t="s">
        <v>42</v>
      </c>
      <c r="K20" s="12">
        <f>SUM(K15:K19)</f>
        <v>738179</v>
      </c>
      <c r="L20" s="12">
        <f>SUM(L15:L19)</f>
        <v>559180</v>
      </c>
      <c r="M20" s="12">
        <f>SUM(M15:M19)</f>
        <v>417301</v>
      </c>
      <c r="N20" s="12">
        <f>SUM(N15:N19)</f>
        <v>313764</v>
      </c>
      <c r="O20" s="12">
        <f>SUM(O15:O19)</f>
        <v>248184</v>
      </c>
    </row>
    <row r="21" spans="1:15">
      <c r="A21" t="s">
        <v>8</v>
      </c>
      <c r="B21" s="32"/>
      <c r="C21" s="33"/>
      <c r="D21" s="33"/>
      <c r="E21" s="33"/>
      <c r="F21" s="33"/>
      <c r="J21" s="3" t="s">
        <v>43</v>
      </c>
      <c r="K21" s="12">
        <v>90792</v>
      </c>
      <c r="L21" s="12">
        <v>81095</v>
      </c>
      <c r="M21" s="12">
        <v>61838</v>
      </c>
      <c r="N21" s="12">
        <v>49938</v>
      </c>
      <c r="O21" s="12">
        <v>34041</v>
      </c>
    </row>
    <row r="22" spans="1:15">
      <c r="B22" s="32"/>
      <c r="C22" s="33"/>
      <c r="D22" s="33"/>
      <c r="E22" s="33"/>
      <c r="F22" s="33"/>
      <c r="J22" s="3" t="s">
        <v>44</v>
      </c>
      <c r="K22" s="12">
        <v>92</v>
      </c>
      <c r="L22" s="12">
        <v>50</v>
      </c>
      <c r="M22" s="12">
        <v>18</v>
      </c>
      <c r="N22" s="12">
        <v>48</v>
      </c>
      <c r="O22" s="12">
        <v>32</v>
      </c>
    </row>
    <row r="23" spans="1:15">
      <c r="A23" s="1" t="s">
        <v>9</v>
      </c>
      <c r="B23" s="32"/>
      <c r="C23" s="33"/>
      <c r="D23" s="33"/>
      <c r="E23" s="33"/>
      <c r="F23" s="33"/>
      <c r="J23" s="3" t="s">
        <v>45</v>
      </c>
      <c r="K23" s="12">
        <v>-1976</v>
      </c>
      <c r="L23" s="12">
        <v>-1133</v>
      </c>
      <c r="M23" s="12">
        <v>1065</v>
      </c>
      <c r="N23" s="12">
        <v>1592</v>
      </c>
      <c r="O23" s="12">
        <v>467</v>
      </c>
    </row>
    <row r="24" spans="1:15">
      <c r="A24" t="s">
        <v>10</v>
      </c>
      <c r="B24" s="32"/>
      <c r="C24" s="33"/>
      <c r="D24" s="33"/>
      <c r="E24" s="33"/>
      <c r="F24" s="33"/>
      <c r="J24" s="3" t="s">
        <v>46</v>
      </c>
      <c r="K24" s="13">
        <v>33827</v>
      </c>
      <c r="L24" s="13">
        <v>29995</v>
      </c>
      <c r="M24" s="13">
        <v>22175</v>
      </c>
      <c r="N24" s="13">
        <v>17629</v>
      </c>
      <c r="O24" s="13">
        <v>12242</v>
      </c>
    </row>
    <row r="25" spans="1:15">
      <c r="A25" t="s">
        <v>11</v>
      </c>
      <c r="B25" s="32"/>
      <c r="C25" s="33"/>
      <c r="D25" s="33"/>
      <c r="E25" s="33"/>
      <c r="F25" s="33"/>
      <c r="J25" s="3" t="s">
        <v>47</v>
      </c>
      <c r="K25" s="12">
        <v>58849</v>
      </c>
      <c r="L25" s="12">
        <v>52183</v>
      </c>
      <c r="M25" s="12">
        <v>38430</v>
      </c>
      <c r="N25" s="12">
        <v>30669</v>
      </c>
      <c r="O25" s="12">
        <v>21300</v>
      </c>
    </row>
    <row r="26" spans="1:15">
      <c r="A26" t="s">
        <v>19</v>
      </c>
      <c r="B26" s="32"/>
      <c r="C26" s="33"/>
      <c r="D26" s="33"/>
      <c r="E26" s="33"/>
      <c r="F26" s="33"/>
      <c r="J26" s="3" t="s">
        <v>48</v>
      </c>
    </row>
    <row r="27" spans="1:15">
      <c r="B27" s="32"/>
      <c r="C27" s="33"/>
      <c r="D27" s="33"/>
      <c r="E27" s="33"/>
      <c r="F27" s="33"/>
      <c r="J27" s="5" t="s">
        <v>49</v>
      </c>
      <c r="K27" s="8">
        <v>1.88</v>
      </c>
      <c r="L27" s="8">
        <v>1.69</v>
      </c>
      <c r="M27" s="8">
        <v>1.28</v>
      </c>
      <c r="N27" s="8">
        <v>1.02</v>
      </c>
      <c r="O27" s="8">
        <v>0.74</v>
      </c>
    </row>
    <row r="28" spans="1:15">
      <c r="A28" s="1" t="s">
        <v>20</v>
      </c>
      <c r="B28" s="32"/>
      <c r="C28" s="33"/>
      <c r="D28" s="33"/>
      <c r="E28" s="33"/>
      <c r="F28" s="33"/>
      <c r="J28" s="5" t="s">
        <v>50</v>
      </c>
      <c r="K28" s="8">
        <v>1.84</v>
      </c>
      <c r="L28" s="8">
        <v>1.65</v>
      </c>
      <c r="M28" s="8">
        <v>1.25</v>
      </c>
      <c r="N28" s="8">
        <v>1</v>
      </c>
      <c r="O28" s="8">
        <v>0.71</v>
      </c>
    </row>
    <row r="29" spans="1:15">
      <c r="A29" t="s">
        <v>25</v>
      </c>
      <c r="B29" s="32"/>
      <c r="C29" s="33"/>
      <c r="D29" s="33"/>
      <c r="E29" s="33"/>
      <c r="F29" s="33"/>
    </row>
    <row r="30" spans="1:15">
      <c r="A30" t="s">
        <v>21</v>
      </c>
      <c r="B30" s="32"/>
      <c r="C30" s="33"/>
      <c r="D30" s="33"/>
      <c r="E30" s="33"/>
      <c r="F30" s="33"/>
      <c r="J30" t="s">
        <v>51</v>
      </c>
    </row>
    <row r="31" spans="1:15">
      <c r="A31" t="s">
        <v>22</v>
      </c>
      <c r="B31" s="32"/>
      <c r="C31" s="33"/>
      <c r="D31" s="33"/>
      <c r="E31" s="33"/>
      <c r="F31" s="33"/>
      <c r="J31" s="5" t="s">
        <v>49</v>
      </c>
      <c r="K31" s="7">
        <v>31313</v>
      </c>
      <c r="L31" s="7">
        <v>30871</v>
      </c>
      <c r="M31" s="7">
        <v>30154</v>
      </c>
      <c r="N31" s="7">
        <v>29733</v>
      </c>
      <c r="O31" s="7">
        <v>28932</v>
      </c>
    </row>
    <row r="32" spans="1:15">
      <c r="A32" t="s">
        <v>23</v>
      </c>
      <c r="B32" s="32"/>
      <c r="C32" s="33"/>
      <c r="D32" s="33"/>
      <c r="E32" s="33"/>
      <c r="F32" s="33"/>
      <c r="J32" s="5" t="s">
        <v>50</v>
      </c>
      <c r="K32" s="7">
        <v>32044</v>
      </c>
      <c r="L32" s="7">
        <v>31651</v>
      </c>
      <c r="M32" s="7">
        <v>30768</v>
      </c>
      <c r="N32" s="7">
        <v>30423</v>
      </c>
      <c r="O32" s="7">
        <v>29891</v>
      </c>
    </row>
    <row r="33" spans="10:15">
      <c r="K33" s="7"/>
      <c r="L33" s="7"/>
      <c r="M33" s="7"/>
      <c r="N33" s="7"/>
      <c r="O33" s="7"/>
    </row>
    <row r="34" spans="10:15">
      <c r="J34" s="1" t="s">
        <v>52</v>
      </c>
      <c r="K34" s="7"/>
      <c r="L34" s="7"/>
      <c r="M34" s="7"/>
      <c r="N34" s="7"/>
      <c r="O34" s="7"/>
    </row>
    <row r="35" spans="10:15">
      <c r="J35" t="s">
        <v>53</v>
      </c>
      <c r="K35" s="7">
        <v>52097</v>
      </c>
      <c r="L35" s="7">
        <v>24451</v>
      </c>
      <c r="M35" s="7">
        <v>29639</v>
      </c>
      <c r="N35" s="7">
        <v>42492</v>
      </c>
      <c r="O35" s="7">
        <v>29924</v>
      </c>
    </row>
    <row r="36" spans="10:15">
      <c r="J36" t="s">
        <v>54</v>
      </c>
      <c r="K36" s="7">
        <v>20025</v>
      </c>
      <c r="L36" s="7">
        <v>46308</v>
      </c>
      <c r="M36" s="7">
        <v>28415</v>
      </c>
      <c r="N36" s="7">
        <v>9019</v>
      </c>
      <c r="O36" s="7">
        <v>9149</v>
      </c>
    </row>
    <row r="37" spans="10:15">
      <c r="J37" t="s">
        <v>55</v>
      </c>
      <c r="K37" s="7">
        <v>127618</v>
      </c>
      <c r="L37" s="7">
        <v>102774</v>
      </c>
      <c r="M37" s="7">
        <v>58220</v>
      </c>
      <c r="N37" s="7">
        <v>70871</v>
      </c>
      <c r="O37" s="7">
        <v>59262</v>
      </c>
    </row>
    <row r="38" spans="10:15">
      <c r="J38" t="s">
        <v>56</v>
      </c>
      <c r="K38" s="7">
        <v>542609</v>
      </c>
      <c r="L38" s="7">
        <v>437667</v>
      </c>
      <c r="M38" s="7">
        <v>324627</v>
      </c>
      <c r="N38" s="7">
        <v>256835</v>
      </c>
      <c r="O38" s="7">
        <v>195431</v>
      </c>
    </row>
    <row r="39" spans="10:15">
      <c r="J39" t="s">
        <v>57</v>
      </c>
      <c r="K39" s="7">
        <v>109610</v>
      </c>
      <c r="L39" s="7">
        <v>86865</v>
      </c>
      <c r="M39" s="7">
        <v>55705</v>
      </c>
      <c r="N39" s="7">
        <v>44792</v>
      </c>
      <c r="O39" s="7">
        <v>32325</v>
      </c>
    </row>
    <row r="40" spans="10:15">
      <c r="J40" t="s">
        <v>58</v>
      </c>
      <c r="K40" s="7">
        <v>144943</v>
      </c>
      <c r="L40" s="7">
        <v>120689</v>
      </c>
      <c r="M40" s="7">
        <v>83309</v>
      </c>
      <c r="N40" s="7">
        <v>465235</v>
      </c>
      <c r="O40" s="7">
        <v>32587</v>
      </c>
    </row>
    <row r="41" spans="10:15">
      <c r="J41" t="s">
        <v>59</v>
      </c>
      <c r="K41" s="7">
        <v>397666</v>
      </c>
      <c r="L41" s="7">
        <v>316978</v>
      </c>
      <c r="M41" s="7">
        <v>241363</v>
      </c>
      <c r="N41" s="7">
        <v>198805</v>
      </c>
      <c r="O41" s="7">
        <v>151503</v>
      </c>
    </row>
    <row r="43" spans="10:15">
      <c r="J43" s="1" t="s">
        <v>60</v>
      </c>
    </row>
    <row r="44" spans="10:15">
      <c r="J44" t="s">
        <v>61</v>
      </c>
      <c r="K44" s="7">
        <v>104895</v>
      </c>
      <c r="L44" s="7">
        <v>110628</v>
      </c>
      <c r="M44" s="7">
        <v>84284</v>
      </c>
      <c r="N44" s="7">
        <v>73102</v>
      </c>
      <c r="O44" s="7">
        <v>46323</v>
      </c>
    </row>
    <row r="45" spans="10:15">
      <c r="J45" t="s">
        <v>62</v>
      </c>
      <c r="K45" s="14">
        <v>-90917</v>
      </c>
      <c r="L45" s="14">
        <v>-129640</v>
      </c>
      <c r="M45" s="14">
        <v>-102291</v>
      </c>
      <c r="N45" s="14">
        <v>-66856</v>
      </c>
      <c r="O45" s="14">
        <v>-40115</v>
      </c>
    </row>
    <row r="46" spans="10:15">
      <c r="J46" t="s">
        <v>63</v>
      </c>
      <c r="K46" s="14">
        <v>13688</v>
      </c>
      <c r="L46" s="14">
        <v>13824</v>
      </c>
      <c r="M46" s="14">
        <v>5244</v>
      </c>
      <c r="N46" s="14">
        <v>6232</v>
      </c>
      <c r="O46" s="14">
        <v>5664</v>
      </c>
    </row>
    <row r="47" spans="10:15">
      <c r="J47" t="s">
        <v>64</v>
      </c>
      <c r="K47" s="14">
        <v>27464</v>
      </c>
      <c r="L47" s="14">
        <v>-5188</v>
      </c>
      <c r="M47" s="14">
        <v>-12763</v>
      </c>
      <c r="N47" s="14">
        <v>12478</v>
      </c>
      <c r="O47" s="14">
        <v>11872</v>
      </c>
    </row>
    <row r="49" spans="10:17">
      <c r="J49" s="1" t="s">
        <v>65</v>
      </c>
      <c r="K49" s="15">
        <v>2006</v>
      </c>
      <c r="L49" s="15">
        <v>2005</v>
      </c>
      <c r="M49" s="15">
        <v>2004</v>
      </c>
      <c r="N49" s="15">
        <v>2003</v>
      </c>
      <c r="O49" s="15">
        <v>2002</v>
      </c>
      <c r="P49" s="15">
        <v>2001</v>
      </c>
      <c r="Q49" s="15">
        <v>2000</v>
      </c>
    </row>
    <row r="50" spans="10:17">
      <c r="J50" t="s">
        <v>66</v>
      </c>
      <c r="K50" s="16">
        <v>666.1</v>
      </c>
      <c r="L50" s="16">
        <v>499.4</v>
      </c>
      <c r="M50" s="16">
        <v>262.10000000000002</v>
      </c>
      <c r="N50" s="16">
        <v>265.89999999999998</v>
      </c>
      <c r="O50" s="16">
        <v>212.6</v>
      </c>
      <c r="P50" s="16">
        <v>157.69999999999999</v>
      </c>
      <c r="Q50" s="16">
        <v>125.5</v>
      </c>
    </row>
    <row r="51" spans="10:17">
      <c r="J51" t="s">
        <v>67</v>
      </c>
      <c r="K51" s="16">
        <v>1245.5</v>
      </c>
      <c r="L51" s="16">
        <v>1097.2</v>
      </c>
      <c r="M51" s="16">
        <v>879.1</v>
      </c>
      <c r="N51" s="16">
        <v>711</v>
      </c>
      <c r="O51" s="16">
        <v>542.6</v>
      </c>
      <c r="P51" s="16">
        <v>371.7</v>
      </c>
      <c r="Q51" s="16">
        <v>199.4</v>
      </c>
    </row>
    <row r="52" spans="10:17">
      <c r="J52" t="s">
        <v>68</v>
      </c>
      <c r="K52" s="16">
        <v>1911.6</v>
      </c>
      <c r="L52" s="16">
        <v>1596.6</v>
      </c>
      <c r="M52" s="16">
        <v>1241.2</v>
      </c>
      <c r="N52" s="16">
        <v>976.9</v>
      </c>
      <c r="O52" s="16">
        <v>755.2</v>
      </c>
      <c r="P52" s="16">
        <v>529.4</v>
      </c>
      <c r="Q52" s="16">
        <v>324.89999999999998</v>
      </c>
    </row>
    <row r="53" spans="10:17">
      <c r="J53" t="s">
        <v>70</v>
      </c>
      <c r="K53" s="17">
        <v>1.9670000000000001</v>
      </c>
      <c r="L53" s="17">
        <v>1.9419999999999999</v>
      </c>
      <c r="M53" s="17">
        <v>1.8520000000000001</v>
      </c>
      <c r="N53" s="17">
        <v>1.83</v>
      </c>
      <c r="O53" s="17">
        <v>1.764</v>
      </c>
      <c r="P53" s="17">
        <v>1.6359999999999999</v>
      </c>
      <c r="Q53" s="17">
        <v>1.4730000000000001</v>
      </c>
    </row>
    <row r="54" spans="10:17">
      <c r="J54" t="s">
        <v>69</v>
      </c>
      <c r="K54" s="18">
        <v>2.0739999999999998</v>
      </c>
      <c r="L54" s="18">
        <v>2.016</v>
      </c>
      <c r="M54" s="18">
        <v>1.881</v>
      </c>
      <c r="N54" s="18">
        <v>1.86</v>
      </c>
      <c r="O54" s="18">
        <v>1.8720000000000001</v>
      </c>
      <c r="P54" s="18">
        <v>1.8</v>
      </c>
      <c r="Q54" s="18">
        <v>1.7070000000000001</v>
      </c>
    </row>
    <row r="55" spans="10:17">
      <c r="J55" t="s">
        <v>71</v>
      </c>
      <c r="K55" s="19">
        <v>33833</v>
      </c>
      <c r="L55" s="19">
        <v>37348</v>
      </c>
      <c r="M55" s="19">
        <v>35620</v>
      </c>
      <c r="N55" s="19">
        <v>35198</v>
      </c>
      <c r="O55" s="19">
        <v>33924</v>
      </c>
      <c r="P55" s="19">
        <v>31460</v>
      </c>
      <c r="Q55" s="19">
        <v>28325</v>
      </c>
    </row>
    <row r="56" spans="10:17">
      <c r="J56" t="s">
        <v>72</v>
      </c>
      <c r="K56" s="20">
        <v>39894</v>
      </c>
      <c r="L56" s="20">
        <v>38777</v>
      </c>
      <c r="M56" s="20">
        <v>36171</v>
      </c>
      <c r="N56" s="20">
        <v>35777</v>
      </c>
      <c r="O56" s="20">
        <v>35997</v>
      </c>
      <c r="P56" s="20">
        <v>34607</v>
      </c>
      <c r="Q56" s="20">
        <v>32832</v>
      </c>
    </row>
    <row r="57" spans="10:17">
      <c r="J57" t="s">
        <v>73</v>
      </c>
      <c r="K57" s="16"/>
      <c r="L57" s="16"/>
      <c r="M57" s="16"/>
      <c r="N57" s="16"/>
      <c r="O57" s="16"/>
      <c r="P57" s="16"/>
      <c r="Q57" s="16"/>
    </row>
    <row r="58" spans="10:17">
      <c r="J58" s="5" t="s">
        <v>74</v>
      </c>
      <c r="K58" s="21">
        <v>3.9E-2</v>
      </c>
      <c r="L58" s="21">
        <v>7.3999999999999996E-2</v>
      </c>
      <c r="M58" s="21">
        <v>2.9000000000000001E-2</v>
      </c>
      <c r="N58" s="21">
        <v>1.7000000000000001E-2</v>
      </c>
      <c r="O58" s="21">
        <v>4.1000000000000002E-2</v>
      </c>
      <c r="P58" s="21">
        <v>5.8000000000000003E-2</v>
      </c>
      <c r="Q58" s="21">
        <v>8.1000000000000003E-2</v>
      </c>
    </row>
    <row r="59" spans="10:17">
      <c r="J59" s="5" t="s">
        <v>75</v>
      </c>
      <c r="K59" s="21">
        <v>4.1000000000000002E-2</v>
      </c>
      <c r="L59" s="21">
        <v>0.08</v>
      </c>
      <c r="M59" s="21">
        <v>2.5999999999999999E-2</v>
      </c>
      <c r="N59" s="21">
        <v>-4.0000000000000001E-3</v>
      </c>
      <c r="O59" s="21">
        <v>6.0999999999999999E-2</v>
      </c>
      <c r="P59" s="21">
        <v>5.8000000000000003E-2</v>
      </c>
      <c r="Q59" s="21">
        <v>0.10299999999999999</v>
      </c>
    </row>
    <row r="60" spans="10:17">
      <c r="J60" s="5" t="s">
        <v>76</v>
      </c>
      <c r="K60" s="21">
        <v>4.1000000000000002E-2</v>
      </c>
      <c r="L60" s="21">
        <v>7.8E-2</v>
      </c>
      <c r="M60" s="21">
        <v>2.7E-2</v>
      </c>
      <c r="N60" s="21">
        <v>2E-3</v>
      </c>
      <c r="O60" s="21">
        <v>5.5E-2</v>
      </c>
      <c r="P60" s="21">
        <v>5.8000000000000003E-2</v>
      </c>
      <c r="Q60" s="21">
        <v>9.0999999999999998E-2</v>
      </c>
    </row>
    <row r="61" spans="10:17">
      <c r="J61" s="3" t="s">
        <v>77</v>
      </c>
      <c r="K61" s="22">
        <v>391</v>
      </c>
      <c r="L61" s="22">
        <v>311</v>
      </c>
      <c r="M61" s="22">
        <v>226</v>
      </c>
      <c r="N61" s="22">
        <v>173</v>
      </c>
      <c r="O61" s="22">
        <v>132</v>
      </c>
      <c r="P61" s="22">
        <v>110</v>
      </c>
      <c r="Q61" s="22">
        <v>90</v>
      </c>
    </row>
    <row r="62" spans="10:17">
      <c r="J62" s="5" t="s">
        <v>78</v>
      </c>
      <c r="K62" s="24">
        <v>636</v>
      </c>
      <c r="L62" s="24">
        <v>566</v>
      </c>
      <c r="M62" s="24">
        <v>515</v>
      </c>
      <c r="N62" s="24">
        <v>429</v>
      </c>
      <c r="O62" s="24">
        <v>346</v>
      </c>
      <c r="P62" s="24">
        <v>259</v>
      </c>
      <c r="Q62" s="24">
        <v>172</v>
      </c>
    </row>
    <row r="63" spans="10:17">
      <c r="J63" s="5" t="s">
        <v>79</v>
      </c>
      <c r="K63" s="25">
        <f>SUM(K61:K62)</f>
        <v>1027</v>
      </c>
      <c r="L63" s="23">
        <f>SUM(L61:L62)</f>
        <v>877</v>
      </c>
      <c r="M63" s="23">
        <f>SUM(M61:M62)</f>
        <v>741</v>
      </c>
      <c r="N63" s="23">
        <f>SUM(N61:N62)</f>
        <v>602</v>
      </c>
      <c r="O63" s="23">
        <f>SUM(O61:O62)</f>
        <v>478</v>
      </c>
      <c r="P63" s="23">
        <f>SUM(P61:P62)</f>
        <v>369</v>
      </c>
      <c r="Q63" s="23">
        <f>SUM(Q61:Q62)</f>
        <v>262</v>
      </c>
    </row>
    <row r="65" spans="10:14">
      <c r="J65" s="26" t="s">
        <v>80</v>
      </c>
      <c r="K65" s="2">
        <v>2006</v>
      </c>
      <c r="L65" s="2">
        <v>2005</v>
      </c>
      <c r="M65" s="2">
        <v>2004</v>
      </c>
      <c r="N65" s="2">
        <v>2003</v>
      </c>
    </row>
    <row r="66" spans="10:14">
      <c r="J66" s="26" t="s">
        <v>82</v>
      </c>
    </row>
    <row r="67" spans="10:14">
      <c r="J67" t="s">
        <v>81</v>
      </c>
      <c r="K67" s="20">
        <v>666141</v>
      </c>
      <c r="L67" s="20">
        <v>499422</v>
      </c>
      <c r="M67" s="20">
        <v>362121</v>
      </c>
      <c r="N67" s="20">
        <v>265933</v>
      </c>
    </row>
    <row r="68" spans="10:14">
      <c r="J68" t="s">
        <v>83</v>
      </c>
      <c r="K68" s="28">
        <v>61531</v>
      </c>
      <c r="L68" s="28">
        <v>54309</v>
      </c>
      <c r="M68" s="28">
        <v>44449</v>
      </c>
      <c r="N68" s="28">
        <v>36245</v>
      </c>
    </row>
    <row r="69" spans="10:14">
      <c r="J69" t="s">
        <v>84</v>
      </c>
      <c r="K69" s="28">
        <v>159050</v>
      </c>
      <c r="L69" s="28">
        <v>128422</v>
      </c>
      <c r="M69" s="28">
        <v>103786</v>
      </c>
      <c r="N69" s="28">
        <v>93874</v>
      </c>
    </row>
    <row r="70" spans="10:14">
      <c r="J70" t="s">
        <v>85</v>
      </c>
      <c r="K70" s="29">
        <v>-57751</v>
      </c>
      <c r="L70" s="29">
        <v>-41878</v>
      </c>
      <c r="M70" s="29">
        <v>-31217</v>
      </c>
      <c r="N70" s="29">
        <v>-32350</v>
      </c>
    </row>
    <row r="71" spans="10:14">
      <c r="J71" s="5" t="s">
        <v>86</v>
      </c>
      <c r="K71" s="27">
        <f>SUM(K67:K70)</f>
        <v>828971</v>
      </c>
      <c r="L71" s="27">
        <f>SUM(L67:L70)</f>
        <v>640275</v>
      </c>
      <c r="M71" s="27">
        <f>SUM(M67:M70)</f>
        <v>479139</v>
      </c>
      <c r="N71" s="27">
        <f>SUM(N67:N70)</f>
        <v>363702</v>
      </c>
    </row>
    <row r="73" spans="10:14">
      <c r="J73" s="1" t="s">
        <v>90</v>
      </c>
    </row>
    <row r="74" spans="10:14">
      <c r="J74" t="s">
        <v>87</v>
      </c>
      <c r="K74" s="20">
        <v>123225</v>
      </c>
      <c r="L74" s="20">
        <v>97831</v>
      </c>
      <c r="M74" s="20">
        <v>71725</v>
      </c>
      <c r="N74" s="20">
        <v>55111</v>
      </c>
    </row>
    <row r="75" spans="10:14">
      <c r="J75" t="s">
        <v>88</v>
      </c>
      <c r="K75" s="28">
        <v>54160</v>
      </c>
      <c r="L75" s="28">
        <v>47652</v>
      </c>
      <c r="M75" s="28">
        <v>39149</v>
      </c>
      <c r="N75" s="28">
        <v>32132</v>
      </c>
    </row>
    <row r="76" spans="10:14">
      <c r="J76" t="s">
        <v>89</v>
      </c>
      <c r="K76" s="29">
        <v>15681</v>
      </c>
      <c r="L76" s="29">
        <v>11508</v>
      </c>
      <c r="M76" s="29">
        <v>6942</v>
      </c>
      <c r="N76" s="29">
        <v>6557</v>
      </c>
    </row>
    <row r="77" spans="10:14">
      <c r="J77" s="5" t="s">
        <v>89</v>
      </c>
      <c r="K77" s="20">
        <f>SUM(K74:K76)</f>
        <v>193066</v>
      </c>
      <c r="L77" s="20">
        <f>SUM(L74:L76)</f>
        <v>156991</v>
      </c>
      <c r="M77" s="20">
        <f>SUM(M74:M76)</f>
        <v>117816</v>
      </c>
      <c r="N77" s="20">
        <f>SUM(N74:N76)</f>
        <v>93800</v>
      </c>
    </row>
    <row r="79" spans="10:14">
      <c r="J79" s="1" t="s">
        <v>91</v>
      </c>
    </row>
    <row r="80" spans="10:14">
      <c r="J80" t="s">
        <v>92</v>
      </c>
      <c r="K80" s="20">
        <v>32741</v>
      </c>
      <c r="L80" s="20">
        <v>23345</v>
      </c>
      <c r="M80" s="20">
        <v>17786</v>
      </c>
      <c r="N80" s="20">
        <v>12256</v>
      </c>
    </row>
    <row r="81" spans="10:14">
      <c r="J81" t="s">
        <v>84</v>
      </c>
      <c r="K81" s="28">
        <v>7097</v>
      </c>
      <c r="L81" s="28">
        <v>6016</v>
      </c>
      <c r="M81" s="28">
        <v>4356</v>
      </c>
      <c r="N81" s="28">
        <v>3298</v>
      </c>
    </row>
    <row r="82" spans="10:14">
      <c r="J82" t="s">
        <v>93</v>
      </c>
      <c r="K82" s="28">
        <v>4328</v>
      </c>
      <c r="L82" s="28">
        <v>3650</v>
      </c>
      <c r="M82" s="28">
        <v>3156</v>
      </c>
      <c r="N82" s="28">
        <v>2750</v>
      </c>
    </row>
    <row r="83" spans="10:14">
      <c r="J83" s="5" t="s">
        <v>94</v>
      </c>
      <c r="K83" s="20">
        <f>SUM(K80:K82)</f>
        <v>44166</v>
      </c>
      <c r="L83" s="20">
        <f>SUM(L80:L82)</f>
        <v>33011</v>
      </c>
      <c r="M83" s="20">
        <f>SUM(M80:M82)</f>
        <v>25298</v>
      </c>
      <c r="N83" s="20">
        <f>SUM(N80:N82)</f>
        <v>18304</v>
      </c>
    </row>
    <row r="85" spans="10:14">
      <c r="J85" s="1" t="s">
        <v>95</v>
      </c>
    </row>
    <row r="86" spans="10:14">
      <c r="J86" t="s">
        <v>87</v>
      </c>
      <c r="K86" s="20">
        <v>86743</v>
      </c>
      <c r="L86" s="20">
        <v>67554</v>
      </c>
      <c r="M86" s="20">
        <v>67374</v>
      </c>
      <c r="N86" s="20">
        <v>33670</v>
      </c>
    </row>
    <row r="87" spans="10:14">
      <c r="J87" t="s">
        <v>84</v>
      </c>
      <c r="K87" s="28">
        <v>15120</v>
      </c>
      <c r="L87" s="28">
        <v>9082</v>
      </c>
      <c r="M87" s="28">
        <v>9445</v>
      </c>
      <c r="N87" s="28">
        <v>8370</v>
      </c>
    </row>
    <row r="88" spans="10:14">
      <c r="J88" t="s">
        <v>93</v>
      </c>
      <c r="K88" s="28">
        <v>7433</v>
      </c>
      <c r="L88" s="28">
        <v>5420</v>
      </c>
      <c r="M88" s="28">
        <v>3610</v>
      </c>
      <c r="N88" s="28">
        <v>3721</v>
      </c>
    </row>
    <row r="89" spans="10:14">
      <c r="J89" s="5" t="s">
        <v>97</v>
      </c>
      <c r="K89" s="20">
        <f>SUM(K86:K88)</f>
        <v>109296</v>
      </c>
      <c r="L89" s="20">
        <f>SUM(L86:L88)</f>
        <v>82056</v>
      </c>
      <c r="M89" s="20">
        <f>SUM(M86:M88)</f>
        <v>80429</v>
      </c>
      <c r="N89" s="20">
        <f>SUM(N86:N88)</f>
        <v>45761</v>
      </c>
    </row>
    <row r="91" spans="10:14">
      <c r="J91" s="1" t="s">
        <v>98</v>
      </c>
    </row>
    <row r="92" spans="10:14">
      <c r="J92" t="s">
        <v>96</v>
      </c>
      <c r="K92" s="20">
        <v>374795</v>
      </c>
      <c r="L92" s="20">
        <v>301517</v>
      </c>
      <c r="M92" s="20">
        <v>204295</v>
      </c>
      <c r="N92" s="20">
        <v>147920</v>
      </c>
    </row>
    <row r="93" spans="10:14">
      <c r="J93" t="s">
        <v>83</v>
      </c>
      <c r="K93" s="9">
        <v>3740</v>
      </c>
      <c r="L93" s="9">
        <v>2969</v>
      </c>
      <c r="M93" s="9">
        <v>1778</v>
      </c>
      <c r="N93" s="9">
        <v>1117</v>
      </c>
    </row>
    <row r="94" spans="10:14">
      <c r="J94" t="s">
        <v>99</v>
      </c>
      <c r="K94" s="9">
        <v>59919</v>
      </c>
      <c r="L94" s="9">
        <v>37567</v>
      </c>
      <c r="M94" s="9">
        <v>39968</v>
      </c>
      <c r="N94" s="9">
        <v>33442</v>
      </c>
    </row>
    <row r="95" spans="10:14">
      <c r="J95" t="s">
        <v>100</v>
      </c>
      <c r="K95" s="9">
        <v>104155</v>
      </c>
      <c r="L95" s="9">
        <v>95614</v>
      </c>
      <c r="M95" s="9">
        <v>78631</v>
      </c>
      <c r="N95" s="9">
        <v>74356</v>
      </c>
    </row>
    <row r="96" spans="10:14">
      <c r="J96" s="5" t="s">
        <v>56</v>
      </c>
      <c r="K96" s="20">
        <f>SUM(K92:K95)</f>
        <v>542609</v>
      </c>
      <c r="L96" s="20">
        <f>SUM(L92:L95)</f>
        <v>437667</v>
      </c>
      <c r="M96" s="20">
        <f>SUM(M92:M95)</f>
        <v>324672</v>
      </c>
      <c r="N96" s="20">
        <f>SUM(N92:N95)</f>
        <v>256835</v>
      </c>
    </row>
  </sheetData>
  <sheetProtection password="D87B" sheet="1" objects="1" scenarios="1"/>
  <mergeCells count="1">
    <mergeCell ref="A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Crouch</dc:creator>
  <cp:lastModifiedBy>Barry Crouch</cp:lastModifiedBy>
  <dcterms:created xsi:type="dcterms:W3CDTF">2011-01-18T20:15:54Z</dcterms:created>
  <dcterms:modified xsi:type="dcterms:W3CDTF">2011-01-20T20:46:56Z</dcterms:modified>
</cp:coreProperties>
</file>