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275" windowHeight="9465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<sst xmlns="http://schemas.openxmlformats.org/spreadsheetml/2006/main" count="29" uniqueCount="19">
  <si>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Month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</si>
  <si>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</si>
  <si>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</si>
  <si>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</si>
  <si>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</si>
  <si>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</si>
  <si>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</si>
  <si>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</si>
  <si>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</si>
  <si>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</si>
  <si>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</si>
  <si>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</si>
  <si>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</si>
  <si>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Actual</t>
  </si>
  <si>
    <t>Caseload</t>
  </si>
  <si>
    <t>Total/Av</t>
  </si>
  <si>
    <t>Fiscal Year</t>
  </si>
  <si>
    <t>Cases</t>
  </si>
  <si>
    <t>2007 - 2010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</si>
</sst>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0"/>
    <numFmt numFmtId="169" formatCode="0.000000"/>
    <numFmt numFmtId="170" formatCode="0.0%"/>
    <numFmt numFmtId="171" formatCode="[$-409]h:mm:ss\ AM/PM"/>
    <numFmt numFmtId="172" formatCode="[$-409]dddd\,\ mmmm\ dd\,\ yyyy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17" fontId="2" fillId="3" borderId="6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7" fontId="2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wrapText="1"/>
    </xf>
    <xf numFmtId="17" fontId="2" fillId="3" borderId="5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/>
    </xf>
    <xf numFmtId="17" fontId="2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3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2" fillId="4" borderId="0" xfId="0" applyFont="1" applyFill="1" applyAlignment="1">
      <alignment/>
    </xf>
    <xf numFmtId="0" fontId="1" fillId="0" borderId="1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1" fillId="4" borderId="2" xfId="0" applyFont="1" applyFill="1" applyBorder="1" applyAlignment="1">
      <alignment horizontal="center"/>
    </xf>
    <xf numFmtId="0" fontId="1" fillId="4" borderId="0" xfId="0" applyFont="1" applyFill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2" borderId="17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3" fontId="1" fillId="0" borderId="19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4" borderId="19" xfId="0" applyNumberFormat="1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20" xfId="21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4" borderId="20" xfId="21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21" xfId="21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3" borderId="24" xfId="0" applyNumberFormat="1" applyFont="1" applyFill="1" applyBorder="1" applyAlignment="1">
      <alignment horizontal="center" wrapText="1"/>
    </xf>
    <xf numFmtId="0" fontId="1" fillId="0" borderId="25" xfId="0" applyNumberFormat="1" applyFont="1" applyBorder="1" applyAlignment="1">
      <alignment horizontal="center"/>
    </xf>
    <xf numFmtId="0" fontId="1" fillId="4" borderId="15" xfId="0" applyNumberFormat="1" applyFont="1" applyFill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4" borderId="26" xfId="0" applyNumberFormat="1" applyFont="1" applyFill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4" borderId="28" xfId="0" applyNumberFormat="1" applyFont="1" applyFill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2" xfId="21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4" borderId="2" xfId="21" applyNumberFormat="1" applyFont="1" applyFill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1" fontId="1" fillId="0" borderId="2" xfId="21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4" borderId="2" xfId="21" applyNumberFormat="1" applyFont="1" applyFill="1" applyBorder="1" applyAlignment="1">
      <alignment horizontal="center"/>
    </xf>
    <xf numFmtId="1" fontId="1" fillId="0" borderId="4" xfId="21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 wrapText="1"/>
    </xf>
    <xf numFmtId="0" fontId="2" fillId="3" borderId="36" xfId="0" applyNumberFormat="1" applyFont="1" applyFill="1" applyBorder="1" applyAlignment="1">
      <alignment horizontal="center"/>
    </xf>
    <xf numFmtId="0" fontId="2" fillId="3" borderId="34" xfId="0" applyNumberFormat="1" applyFont="1" applyFill="1" applyBorder="1" applyAlignment="1">
      <alignment horizontal="center"/>
    </xf>
    <xf numFmtId="0" fontId="2" fillId="3" borderId="38" xfId="0" applyNumberFormat="1" applyFont="1" applyFill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4" borderId="26" xfId="0" applyNumberFormat="1" applyFont="1" applyFill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66" fontId="1" fillId="0" borderId="21" xfId="0" applyNumberFormat="1" applyFont="1" applyBorder="1" applyAlignment="1">
      <alignment horizontal="center"/>
    </xf>
    <xf numFmtId="166" fontId="1" fillId="4" borderId="20" xfId="0" applyNumberFormat="1" applyFont="1" applyFill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1" fillId="0" borderId="20" xfId="0" applyNumberFormat="1" applyFont="1" applyBorder="1" applyAlignment="1">
      <alignment horizontal="center"/>
    </xf>
    <xf numFmtId="166" fontId="1" fillId="0" borderId="21" xfId="0" applyNumberFormat="1" applyFont="1" applyBorder="1" applyAlignment="1">
      <alignment horizontal="center"/>
    </xf>
    <xf numFmtId="166" fontId="1" fillId="0" borderId="40" xfId="0" applyNumberFormat="1" applyFont="1" applyBorder="1" applyAlignment="1">
      <alignment horizontal="center"/>
    </xf>
    <xf numFmtId="166" fontId="1" fillId="0" borderId="4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11.57421875" style="1" customWidth="1"/>
    <col min="2" max="2" width="7.00390625" style="8" bestFit="1" customWidth="1"/>
    <col min="3" max="3" width="8.00390625" style="8" customWidth="1"/>
    <col min="4" max="4" width="9.140625" style="8" bestFit="1" customWidth="1"/>
    <col min="5" max="5" width="7.140625" style="8" customWidth="1"/>
    <col min="6" max="6" width="9.140625" style="8" bestFit="1" customWidth="1"/>
    <col min="7" max="7" width="8.7109375" style="8" bestFit="1" customWidth="1"/>
    <col min="8" max="8" width="8.00390625" style="8" customWidth="1"/>
    <col min="9" max="9" width="7.57421875" style="8" customWidth="1"/>
    <col min="10" max="10" width="9.57421875" style="8" bestFit="1" customWidth="1"/>
    <col min="11" max="11" width="8.421875" style="8" customWidth="1"/>
    <col min="12" max="12" width="7.7109375" style="8" customWidth="1"/>
    <col min="13" max="13" width="8.7109375" style="8" bestFit="1" customWidth="1"/>
    <col min="14" max="16384" width="9.140625" style="1" customWidth="1"/>
  </cols>
  <sheetData>
    <row r="1" spans="1:13" s="9" customFormat="1" ht="12" thickBot="1">
      <c r="A1" s="34" t="s">
        <v>16</v>
      </c>
      <c r="B1" s="13"/>
      <c r="C1" s="14"/>
      <c r="D1" s="72"/>
      <c r="E1" s="88" t="s">
        <v>14</v>
      </c>
      <c r="F1" s="88"/>
      <c r="G1" s="88"/>
      <c r="H1" s="88"/>
      <c r="I1" s="88"/>
      <c r="J1" s="88"/>
      <c r="K1" s="88"/>
      <c r="L1" s="88"/>
      <c r="M1" s="88"/>
    </row>
    <row r="2" spans="1:13" s="10" customFormat="1" ht="12" thickBot="1">
      <c r="A2" s="35" t="s">
        <v>18</v>
      </c>
      <c r="B2" s="80">
        <v>2007</v>
      </c>
      <c r="C2" s="81"/>
      <c r="D2" s="82"/>
      <c r="E2" s="83">
        <v>2008</v>
      </c>
      <c r="F2" s="84"/>
      <c r="G2" s="85"/>
      <c r="H2" s="86">
        <v>2009</v>
      </c>
      <c r="I2" s="84"/>
      <c r="J2" s="87"/>
      <c r="K2" s="92">
        <v>2010</v>
      </c>
      <c r="L2" s="93"/>
      <c r="M2" s="94"/>
    </row>
    <row r="3" spans="1:13" s="10" customFormat="1" ht="12" thickBot="1">
      <c r="A3" s="18" t="s">
        <v>0</v>
      </c>
      <c r="B3" s="19" t="s">
        <v>17</v>
      </c>
      <c r="C3" s="17" t="s">
        <v>13</v>
      </c>
      <c r="D3" s="20" t="s">
        <v>14</v>
      </c>
      <c r="E3" s="11" t="s">
        <v>17</v>
      </c>
      <c r="F3" s="12" t="s">
        <v>13</v>
      </c>
      <c r="G3" s="49" t="s">
        <v>14</v>
      </c>
      <c r="H3" s="15" t="s">
        <v>17</v>
      </c>
      <c r="I3" s="12" t="s">
        <v>13</v>
      </c>
      <c r="J3" s="16" t="s">
        <v>14</v>
      </c>
      <c r="K3" s="89" t="s">
        <v>17</v>
      </c>
      <c r="L3" s="90" t="s">
        <v>13</v>
      </c>
      <c r="M3" s="91" t="s">
        <v>14</v>
      </c>
    </row>
    <row r="4" spans="1:13" ht="11.25">
      <c r="A4" s="27" t="s">
        <v>6</v>
      </c>
      <c r="B4" s="37">
        <v>2945</v>
      </c>
      <c r="C4" s="28">
        <v>1194</v>
      </c>
      <c r="D4" s="42">
        <v>16.2</v>
      </c>
      <c r="E4" s="37">
        <v>3026</v>
      </c>
      <c r="F4" s="68">
        <v>1301</v>
      </c>
      <c r="G4" s="50">
        <v>11</v>
      </c>
      <c r="H4" s="55">
        <v>3129</v>
      </c>
      <c r="I4" s="64">
        <v>1286</v>
      </c>
      <c r="J4" s="59">
        <v>8.8</v>
      </c>
      <c r="K4" s="95">
        <v>3274</v>
      </c>
      <c r="L4" s="68">
        <v>1141</v>
      </c>
      <c r="M4" s="99">
        <v>7.9</v>
      </c>
    </row>
    <row r="5" spans="1:13" ht="11.25">
      <c r="A5" s="25" t="s">
        <v>7</v>
      </c>
      <c r="B5" s="38">
        <v>3146</v>
      </c>
      <c r="C5" s="30">
        <v>1163</v>
      </c>
      <c r="D5" s="43">
        <v>12</v>
      </c>
      <c r="E5" s="38">
        <v>3028</v>
      </c>
      <c r="F5" s="69">
        <v>1262</v>
      </c>
      <c r="G5" s="51">
        <v>9.5</v>
      </c>
      <c r="H5" s="56">
        <v>2933</v>
      </c>
      <c r="I5" s="65">
        <v>1286</v>
      </c>
      <c r="J5" s="60">
        <v>7.5</v>
      </c>
      <c r="K5" s="96">
        <v>3207</v>
      </c>
      <c r="L5" s="69">
        <v>1236</v>
      </c>
      <c r="M5" s="100">
        <v>6.9</v>
      </c>
    </row>
    <row r="6" spans="1:13" ht="11.25">
      <c r="A6" s="23" t="s">
        <v>8</v>
      </c>
      <c r="B6" s="39">
        <v>4102</v>
      </c>
      <c r="C6" s="7">
        <v>1203</v>
      </c>
      <c r="D6" s="44">
        <v>12.1</v>
      </c>
      <c r="E6" s="39">
        <v>3741</v>
      </c>
      <c r="F6" s="22">
        <v>1235</v>
      </c>
      <c r="G6" s="52">
        <v>10.2</v>
      </c>
      <c r="H6" s="57">
        <v>4189</v>
      </c>
      <c r="I6" s="66">
        <v>1199</v>
      </c>
      <c r="J6" s="61">
        <v>8.5</v>
      </c>
      <c r="K6" s="74">
        <v>3765</v>
      </c>
      <c r="L6" s="22">
        <v>1179</v>
      </c>
      <c r="M6" s="101">
        <v>7.4</v>
      </c>
    </row>
    <row r="7" spans="1:13" ht="11.25">
      <c r="A7" s="24" t="s">
        <v>9</v>
      </c>
      <c r="B7" s="36">
        <v>5521</v>
      </c>
      <c r="C7" s="3">
        <v>1176</v>
      </c>
      <c r="D7" s="41">
        <v>14.2</v>
      </c>
      <c r="E7" s="36">
        <v>5449</v>
      </c>
      <c r="F7" s="67">
        <v>1228</v>
      </c>
      <c r="G7" s="48">
        <v>11.6</v>
      </c>
      <c r="H7" s="54">
        <v>5422</v>
      </c>
      <c r="I7" s="63">
        <v>1225</v>
      </c>
      <c r="J7" s="58">
        <v>9.8</v>
      </c>
      <c r="K7" s="75">
        <v>5083</v>
      </c>
      <c r="L7" s="67">
        <v>1214</v>
      </c>
      <c r="M7" s="102">
        <v>8.5</v>
      </c>
    </row>
    <row r="8" spans="1:13" ht="11.25">
      <c r="A8" s="24" t="s">
        <v>10</v>
      </c>
      <c r="B8" s="36">
        <v>5434</v>
      </c>
      <c r="C8" s="3">
        <v>1133</v>
      </c>
      <c r="D8" s="41">
        <v>15.7</v>
      </c>
      <c r="E8" s="36">
        <v>5007</v>
      </c>
      <c r="F8" s="67">
        <v>1206</v>
      </c>
      <c r="G8" s="48">
        <v>12.6</v>
      </c>
      <c r="H8" s="54">
        <v>4708</v>
      </c>
      <c r="I8" s="63">
        <v>1247</v>
      </c>
      <c r="J8" s="58">
        <v>10.6</v>
      </c>
      <c r="K8" s="75">
        <v>4979</v>
      </c>
      <c r="L8" s="67">
        <v>1185</v>
      </c>
      <c r="M8" s="102">
        <v>9.5</v>
      </c>
    </row>
    <row r="9" spans="1:13" ht="11.25">
      <c r="A9" s="32" t="s">
        <v>11</v>
      </c>
      <c r="B9" s="21">
        <v>4697</v>
      </c>
      <c r="C9" s="6">
        <v>1208</v>
      </c>
      <c r="D9" s="45">
        <v>15.5</v>
      </c>
      <c r="E9" s="36">
        <v>4383</v>
      </c>
      <c r="F9" s="70">
        <v>1252</v>
      </c>
      <c r="G9" s="53">
        <v>12.1</v>
      </c>
      <c r="H9" s="54">
        <v>4835</v>
      </c>
      <c r="I9" s="70">
        <v>1261</v>
      </c>
      <c r="J9" s="62">
        <v>9.9</v>
      </c>
      <c r="K9" s="75">
        <v>4819</v>
      </c>
      <c r="L9" s="70">
        <v>1199</v>
      </c>
      <c r="M9" s="103">
        <v>9.5</v>
      </c>
    </row>
    <row r="10" spans="1:14" ht="11.25">
      <c r="A10" s="2" t="s">
        <v>1</v>
      </c>
      <c r="B10" s="36">
        <v>5824</v>
      </c>
      <c r="C10" s="67">
        <v>1179</v>
      </c>
      <c r="D10" s="48">
        <v>16.6</v>
      </c>
      <c r="E10" s="36">
        <v>5496</v>
      </c>
      <c r="F10" s="63">
        <v>1202</v>
      </c>
      <c r="G10" s="58">
        <v>12.2</v>
      </c>
      <c r="H10" s="47">
        <v>5128</v>
      </c>
      <c r="I10" s="63">
        <v>1248</v>
      </c>
      <c r="J10" s="48">
        <v>9.9</v>
      </c>
      <c r="K10" s="75">
        <v>5138</v>
      </c>
      <c r="L10" s="98">
        <v>1194</v>
      </c>
      <c r="M10" s="102">
        <v>9.7</v>
      </c>
      <c r="N10" s="29"/>
    </row>
    <row r="11" spans="1:20" s="5" customFormat="1" ht="11.25">
      <c r="A11" s="4" t="s">
        <v>12</v>
      </c>
      <c r="B11" s="36">
        <v>4255</v>
      </c>
      <c r="C11" s="67">
        <v>1211</v>
      </c>
      <c r="D11" s="48">
        <v>16.7</v>
      </c>
      <c r="E11" s="36">
        <v>4802</v>
      </c>
      <c r="F11" s="63">
        <v>1244</v>
      </c>
      <c r="G11" s="58">
        <v>12.4</v>
      </c>
      <c r="H11" s="47">
        <v>4530</v>
      </c>
      <c r="I11" s="63">
        <v>1252</v>
      </c>
      <c r="J11" s="48">
        <v>9.9</v>
      </c>
      <c r="K11" s="75">
        <v>4015</v>
      </c>
      <c r="L11" s="98">
        <v>1176</v>
      </c>
      <c r="M11" s="102">
        <v>9.3</v>
      </c>
      <c r="N11" s="31"/>
      <c r="O11" s="26"/>
      <c r="P11" s="26"/>
      <c r="Q11" s="26"/>
      <c r="R11" s="26"/>
      <c r="S11" s="26"/>
      <c r="T11" s="26"/>
    </row>
    <row r="12" spans="1:13" ht="11.25">
      <c r="A12" s="4" t="s">
        <v>2</v>
      </c>
      <c r="B12" s="36">
        <v>6057</v>
      </c>
      <c r="C12" s="67">
        <v>1241</v>
      </c>
      <c r="D12" s="48">
        <v>16.6</v>
      </c>
      <c r="E12" s="36">
        <v>5645</v>
      </c>
      <c r="F12" s="63">
        <v>1251</v>
      </c>
      <c r="G12" s="58">
        <v>12.4</v>
      </c>
      <c r="H12" s="47">
        <v>5939</v>
      </c>
      <c r="I12" s="63">
        <v>1264</v>
      </c>
      <c r="J12" s="48">
        <v>10.4</v>
      </c>
      <c r="K12" s="75">
        <v>5901</v>
      </c>
      <c r="L12" s="98">
        <v>1176</v>
      </c>
      <c r="M12" s="102">
        <v>9.7</v>
      </c>
    </row>
    <row r="13" spans="1:13" ht="11.25">
      <c r="A13" s="4" t="s">
        <v>3</v>
      </c>
      <c r="B13" s="36">
        <v>4513</v>
      </c>
      <c r="C13" s="67">
        <v>1213</v>
      </c>
      <c r="D13" s="48">
        <v>15.8</v>
      </c>
      <c r="E13" s="36">
        <v>5405</v>
      </c>
      <c r="F13" s="63">
        <v>1258</v>
      </c>
      <c r="G13" s="58">
        <v>12.4</v>
      </c>
      <c r="H13" s="47">
        <v>4872</v>
      </c>
      <c r="I13" s="63">
        <v>1310</v>
      </c>
      <c r="J13" s="48">
        <v>10.2</v>
      </c>
      <c r="K13" s="75">
        <v>5303</v>
      </c>
      <c r="L13" s="98">
        <v>1153</v>
      </c>
      <c r="M13" s="102">
        <v>10.3</v>
      </c>
    </row>
    <row r="14" spans="1:13" ht="11.25">
      <c r="A14" s="4" t="s">
        <v>4</v>
      </c>
      <c r="B14" s="36">
        <v>5988</v>
      </c>
      <c r="C14" s="67">
        <v>1271</v>
      </c>
      <c r="D14" s="48">
        <v>15.7</v>
      </c>
      <c r="E14" s="36">
        <v>5573</v>
      </c>
      <c r="F14" s="63">
        <v>1301</v>
      </c>
      <c r="G14" s="58">
        <v>12</v>
      </c>
      <c r="H14" s="47">
        <v>5219</v>
      </c>
      <c r="I14" s="63">
        <v>1271</v>
      </c>
      <c r="J14" s="48">
        <v>10</v>
      </c>
      <c r="K14" s="75">
        <v>5345</v>
      </c>
      <c r="L14" s="98">
        <v>1167</v>
      </c>
      <c r="M14" s="102">
        <v>10.5</v>
      </c>
    </row>
    <row r="15" spans="1:13" ht="12" thickBot="1">
      <c r="A15" s="4" t="s">
        <v>5</v>
      </c>
      <c r="B15" s="76">
        <v>4244</v>
      </c>
      <c r="C15" s="67">
        <v>1282</v>
      </c>
      <c r="D15" s="48">
        <v>13.9</v>
      </c>
      <c r="E15" s="76">
        <v>4399</v>
      </c>
      <c r="F15" s="63">
        <v>1222</v>
      </c>
      <c r="G15" s="58">
        <v>11.3</v>
      </c>
      <c r="H15" s="47">
        <v>4478</v>
      </c>
      <c r="I15" s="63">
        <v>1275</v>
      </c>
      <c r="J15" s="48">
        <v>9.2</v>
      </c>
      <c r="K15" s="97">
        <f>SUM(B15+E15+H15)/3</f>
        <v>4373.666666666667</v>
      </c>
      <c r="L15" s="97">
        <f>SUM(L4:L14)/11</f>
        <v>1183.6363636363637</v>
      </c>
      <c r="M15" s="104">
        <f>SUM(D15+G15+J15)/3</f>
        <v>11.466666666666669</v>
      </c>
    </row>
    <row r="16" spans="1:13" ht="12" thickBot="1">
      <c r="A16" s="33" t="s">
        <v>15</v>
      </c>
      <c r="B16" s="40">
        <f>SUM(B4:B15)</f>
        <v>56726</v>
      </c>
      <c r="C16" s="71">
        <f>SUM(C4:C15)/12</f>
        <v>1206.1666666666667</v>
      </c>
      <c r="D16" s="46">
        <f>SUM(D4:D15)/12</f>
        <v>15.083333333333336</v>
      </c>
      <c r="E16" s="40">
        <f>SUM(E4:E15)</f>
        <v>55954</v>
      </c>
      <c r="F16" s="71">
        <f>SUM(F4:F15)/12</f>
        <v>1246.8333333333333</v>
      </c>
      <c r="G16" s="79">
        <f>SUM(G4:G15)/12</f>
        <v>11.641666666666671</v>
      </c>
      <c r="H16" s="78">
        <f>SUM(H4:H15)</f>
        <v>55382</v>
      </c>
      <c r="I16" s="71">
        <f>SUM(I4:I15)/12</f>
        <v>1260.3333333333333</v>
      </c>
      <c r="J16" s="77">
        <f>SUM(J4:J15)/12</f>
        <v>9.558333333333335</v>
      </c>
      <c r="K16" s="78">
        <f>SUM(K4:K15)</f>
        <v>55202.666666666664</v>
      </c>
      <c r="L16" s="71">
        <f>SUM(L4:L15)/12</f>
        <v>1183.6363636363637</v>
      </c>
      <c r="M16" s="105">
        <f>SUM(M4:M15)/12</f>
        <v>9.222222222222223</v>
      </c>
    </row>
    <row r="17" ht="11.25">
      <c r="J17" s="73"/>
    </row>
  </sheetData>
  <mergeCells count="5">
    <mergeCell ref="B2:D2"/>
    <mergeCell ref="E2:G2"/>
    <mergeCell ref="H2:J2"/>
    <mergeCell ref="K2:M2"/>
    <mergeCell ref="E1:M1"/>
  </mergeCells>
  <printOptions/>
  <pageMargins left="0.18" right="0.18" top="1" bottom="1" header="0.5" footer="0.5"/>
  <pageSetup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311d82</dc:creator>
  <cp:keywords/>
  <dc:description/>
  <cp:lastModifiedBy>303b95</cp:lastModifiedBy>
  <cp:lastPrinted>2010-06-09T23:01:15Z</cp:lastPrinted>
  <dcterms:created xsi:type="dcterms:W3CDTF">2009-02-06T17:40:57Z</dcterms:created>
  <dcterms:modified xsi:type="dcterms:W3CDTF">2010-07-13T00:19:11Z</dcterms:modified>
  <cp:category/>
  <cp:version/>
  <cp:contentType/>
  <cp:contentStatus/>
</cp:coreProperties>
</file>