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96" windowWidth="29640" windowHeight="20320" activeTab="0"/>
  </bookViews>
  <sheets>
    <sheet name="Ch 6, Ex 9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<sst xmlns="http://schemas.openxmlformats.org/spreadsheetml/2006/main" count="50" uniqueCount="24">
  <si>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Chapter 6, E 9.</t>
  </si>
  <si>
    <t>1.</t>
  </si>
  <si>
    <t>Breakeven computed</t>
  </si>
  <si>
    <t>BE Units</t>
  </si>
  <si>
    <t>=</t>
  </si>
  <si>
    <t>FC</t>
  </si>
  <si>
    <t>** Units</t>
  </si>
  <si>
    <t>CM per Unit</t>
  </si>
  <si>
    <t>*</t>
  </si>
  <si>
    <t>SP per Unit</t>
  </si>
  <si>
    <t>**</t>
  </si>
  <si>
    <t>Rounded.</t>
  </si>
  <si>
    <t>+</t>
  </si>
  <si>
    <t>VC per Unit</t>
  </si>
  <si>
    <t>Units</t>
  </si>
  <si>
    <t>SP per Unit  –  VC per Unit</t>
  </si>
  <si>
    <t>–</t>
  </si>
  <si>
    <t>2.</t>
  </si>
  <si>
    <t>New profit computed and recommendation made</t>
  </si>
  <si>
    <t>Projected Operating Income</t>
  </si>
  <si>
    <r>
      <t>(CM per Unit</t>
    </r>
    <r>
      <rPr>
        <sz val="14"/>
        <rFont val="Helv"/>
        <family val="2"/>
      </rPr>
      <t xml:space="preserve">  x  </t>
    </r>
    <r>
      <rPr>
        <b/>
        <sz val="14"/>
        <rFont val="Helv"/>
        <family val="2"/>
      </rPr>
      <t>Sales Forecast)  –  FC</t>
    </r>
  </si>
  <si>
    <t>(</t>
  </si>
  <si>
    <t>x</t>
  </si>
  <si>
    <t>Units)  –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</si>
</sst>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##,##0_);[Red]\(&quot;$&quot;##,##0\);_(&quot;$&quot;_#?&quot;—&quot;??_);_(@_)"/>
    <numFmt numFmtId="169" formatCode="_(##,##0_);[Red]\(##,##0\);_(_#?&quot;—&quot;??_);_(@_)"/>
    <numFmt numFmtId="170" formatCode="_(&quot;$&quot;#,##0.00_);[Red]\(&quot;$&quot;#,##0.00\);_(&quot;$&quot;?&quot;—&quot;??_);_(@_)"/>
    <numFmt numFmtId="171" formatCode="_(&quot;$&quot;#,###,##0_);[Red]\(&quot;$&quot;#,###,##0\);_(&quot;$&quot;_,???&quot;—&quot;???_);_(@_)"/>
    <numFmt numFmtId="172" formatCode="_(&quot;$&quot;###,##0_);[Red]\(&quot;$&quot;###,##0\);_(&quot;$&quot;_[_[_[&quot;—&quot;???_);_(@_)"/>
    <numFmt numFmtId="173" formatCode="_(&quot;$&quot;#,###,##0.0_);[Red]\(&quot;$&quot;#,###,##0.0\);_(&quot;$&quot;_,???&quot;—&quot;???_);_(@_)"/>
    <numFmt numFmtId="174" formatCode="_(&quot;$&quot;#,###,##0_);[Red]\(&quot;$&quot;#,###,##0\);_(&quot;$&quot;_,???&quot;—&quot;???_);_(@_)"/>
  </numFmts>
  <fonts count="6">
    <font>
      <sz val="10"/>
      <name val="Arial"/>
      <family val="0"/>
    </font>
    <font>
      <b/>
      <sz val="14"/>
      <name val="Helv"/>
      <family val="2"/>
    </font>
    <font>
      <sz val="12"/>
      <name val="Helv"/>
      <family val="0"/>
    </font>
    <font>
      <b/>
      <i/>
      <sz val="14"/>
      <name val="Helv"/>
      <family val="2"/>
    </font>
    <font>
      <b/>
      <u val="doubleAccounting"/>
      <sz val="14"/>
      <name val="Helv"/>
      <family val="2"/>
    </font>
    <font>
      <sz val="14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19" applyFont="1" applyBorder="1" applyAlignment="1">
      <alignment vertical="center"/>
      <protection/>
    </xf>
    <xf numFmtId="0" fontId="1" fillId="0" borderId="0" xfId="19" applyFont="1" applyBorder="1" applyAlignment="1">
      <alignment horizontal="right" vertical="center"/>
      <protection/>
    </xf>
    <xf numFmtId="0" fontId="1" fillId="0" borderId="0" xfId="19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0" xfId="19" applyFont="1" applyBorder="1" applyAlignment="1">
      <alignment horizontal="left" vertical="center"/>
      <protection/>
    </xf>
    <xf numFmtId="170" fontId="1" fillId="0" borderId="0" xfId="19" applyNumberFormat="1" applyFont="1" applyBorder="1" applyAlignment="1">
      <alignment horizontal="center" vertical="center"/>
      <protection/>
    </xf>
    <xf numFmtId="172" fontId="1" fillId="0" borderId="0" xfId="17" applyNumberFormat="1" applyFont="1" applyBorder="1" applyAlignment="1">
      <alignment horizontal="center" vertical="center"/>
    </xf>
    <xf numFmtId="170" fontId="5" fillId="0" borderId="0" xfId="19" applyNumberFormat="1" applyFont="1" applyBorder="1" applyAlignment="1">
      <alignment horizontal="center" vertical="center"/>
      <protection/>
    </xf>
    <xf numFmtId="170" fontId="1" fillId="2" borderId="0" xfId="17" applyNumberFormat="1" applyFont="1" applyFill="1" applyBorder="1" applyAlignment="1">
      <alignment horizontal="right" vertical="center"/>
    </xf>
    <xf numFmtId="170" fontId="1" fillId="2" borderId="0" xfId="19" applyNumberFormat="1" applyFont="1" applyFill="1" applyBorder="1" applyAlignment="1">
      <alignment horizontal="center" vertical="center"/>
      <protection/>
    </xf>
    <xf numFmtId="170" fontId="4" fillId="2" borderId="0" xfId="17" applyNumberFormat="1" applyFont="1" applyFill="1" applyBorder="1" applyAlignment="1">
      <alignment horizontal="left" vertical="top"/>
    </xf>
    <xf numFmtId="0" fontId="1" fillId="0" borderId="0" xfId="19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0" xfId="19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" fillId="3" borderId="0" xfId="19" applyFon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169" fontId="1" fillId="3" borderId="0" xfId="17" applyNumberFormat="1" applyFont="1" applyFill="1" applyBorder="1" applyAlignment="1" applyProtection="1">
      <alignment horizontal="center" vertical="center"/>
      <protection locked="0"/>
    </xf>
    <xf numFmtId="169" fontId="1" fillId="0" borderId="0" xfId="17" applyNumberFormat="1" applyFont="1" applyBorder="1" applyAlignment="1">
      <alignment horizontal="left" vertical="center"/>
    </xf>
    <xf numFmtId="0" fontId="1" fillId="0" borderId="0" xfId="19" applyFont="1" applyBorder="1" applyAlignment="1">
      <alignment horizontal="center" vertical="center"/>
      <protection/>
    </xf>
    <xf numFmtId="168" fontId="4" fillId="2" borderId="0" xfId="17" applyNumberFormat="1" applyFont="1" applyFill="1" applyBorder="1" applyAlignment="1">
      <alignment horizontal="left" vertical="top"/>
    </xf>
    <xf numFmtId="171" fontId="1" fillId="0" borderId="0" xfId="19" applyNumberFormat="1" applyFont="1" applyBorder="1" applyAlignment="1">
      <alignment horizontal="center" vertical="center"/>
      <protection/>
    </xf>
    <xf numFmtId="171" fontId="5" fillId="0" borderId="0" xfId="19" applyNumberFormat="1" applyFont="1" applyBorder="1" applyAlignment="1">
      <alignment horizontal="center" vertical="center"/>
      <protection/>
    </xf>
    <xf numFmtId="168" fontId="1" fillId="2" borderId="0" xfId="17" applyNumberFormat="1" applyFont="1" applyFill="1" applyBorder="1" applyAlignment="1">
      <alignment horizontal="left" vertical="center"/>
    </xf>
    <xf numFmtId="168" fontId="1" fillId="2" borderId="0" xfId="17" applyNumberFormat="1" applyFont="1" applyFill="1" applyBorder="1" applyAlignment="1">
      <alignment horizontal="center" vertical="center"/>
    </xf>
    <xf numFmtId="0" fontId="3" fillId="0" borderId="0" xfId="19" applyFont="1" applyBorder="1" applyAlignment="1">
      <alignment vertical="center"/>
      <protection/>
    </xf>
    <xf numFmtId="171" fontId="1" fillId="0" borderId="0" xfId="17" applyNumberFormat="1" applyFont="1" applyBorder="1" applyAlignment="1">
      <alignment horizontal="center" vertical="center"/>
    </xf>
    <xf numFmtId="170" fontId="1" fillId="3" borderId="0" xfId="19" applyNumberFormat="1" applyFont="1" applyFill="1" applyBorder="1" applyAlignment="1" applyProtection="1">
      <alignment horizontal="center" vertical="center"/>
      <protection locked="0"/>
    </xf>
    <xf numFmtId="170" fontId="1" fillId="2" borderId="0" xfId="19" applyNumberFormat="1" applyFont="1" applyFill="1" applyBorder="1" applyAlignment="1">
      <alignment horizontal="left" vertical="center"/>
      <protection/>
    </xf>
    <xf numFmtId="170" fontId="4" fillId="2" borderId="0" xfId="17" applyNumberFormat="1" applyFont="1" applyFill="1" applyBorder="1" applyAlignment="1">
      <alignment horizontal="left" vertical="top"/>
    </xf>
    <xf numFmtId="0" fontId="1" fillId="0" borderId="0" xfId="19" applyFont="1" applyBorder="1" applyAlignment="1">
      <alignment horizontal="right" vertical="center"/>
      <protection/>
    </xf>
    <xf numFmtId="0" fontId="1" fillId="0" borderId="0" xfId="19" applyFont="1" applyBorder="1" applyAlignment="1" quotePrefix="1">
      <alignment horizontal="left" vertical="center"/>
      <protection/>
    </xf>
    <xf numFmtId="0" fontId="1" fillId="0" borderId="0" xfId="19" applyFont="1" applyBorder="1" applyAlignment="1" quotePrefix="1">
      <alignment vertical="center"/>
      <protection/>
    </xf>
    <xf numFmtId="0" fontId="1" fillId="0" borderId="1" xfId="19" applyFont="1" applyBorder="1" applyAlignment="1" quotePrefix="1">
      <alignment vertical="center"/>
      <protection/>
    </xf>
    <xf numFmtId="0" fontId="0" fillId="0" borderId="1" xfId="0" applyBorder="1" applyAlignment="1">
      <alignment vertical="center"/>
    </xf>
    <xf numFmtId="168" fontId="1" fillId="0" borderId="0" xfId="17" applyNumberFormat="1" applyFont="1" applyBorder="1" applyAlignment="1">
      <alignment horizontal="left" vertical="center"/>
    </xf>
    <xf numFmtId="171" fontId="1" fillId="2" borderId="0" xfId="19" applyNumberFormat="1" applyFont="1" applyFill="1" applyBorder="1" applyAlignment="1">
      <alignment horizontal="center" vertical="center"/>
      <protection/>
    </xf>
    <xf numFmtId="170" fontId="1" fillId="2" borderId="0" xfId="19" applyNumberFormat="1" applyFont="1" applyFill="1" applyBorder="1" applyAlignment="1">
      <alignment horizontal="center" vertical="center"/>
      <protection/>
    </xf>
    <xf numFmtId="168" fontId="1" fillId="3" borderId="0" xfId="17" applyNumberFormat="1" applyFont="1" applyFill="1" applyBorder="1" applyAlignment="1" applyProtection="1">
      <alignment horizontal="center" vertical="center"/>
      <protection locked="0"/>
    </xf>
    <xf numFmtId="170" fontId="4" fillId="2" borderId="0" xfId="17" applyNumberFormat="1" applyFont="1" applyFill="1" applyBorder="1" applyAlignment="1">
      <alignment horizontal="left" vertical="center"/>
    </xf>
    <xf numFmtId="168" fontId="1" fillId="0" borderId="1" xfId="17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9" fontId="1" fillId="3" borderId="0" xfId="17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169" fontId="1" fillId="2" borderId="0" xfId="17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1" xfId="19" applyFont="1" applyBorder="1" applyAlignment="1">
      <alignment horizontal="center" vertical="center"/>
      <protection/>
    </xf>
    <xf numFmtId="0" fontId="2" fillId="0" borderId="0" xfId="19" applyBorder="1" applyAlignment="1">
      <alignment vertical="center"/>
      <protection/>
    </xf>
    <xf numFmtId="2" fontId="1" fillId="3" borderId="0" xfId="19" applyNumberFormat="1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ATemplat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125" zoomScaleNormal="125" workbookViewId="0" topLeftCell="A1">
      <selection activeCell="B36" sqref="B36:T36"/>
    </sheetView>
  </sheetViews>
  <sheetFormatPr defaultColWidth="12.00390625" defaultRowHeight="12.75"/>
  <cols>
    <col min="1" max="1" width="0.42578125" style="1" customWidth="1"/>
    <col min="2" max="2" width="6.421875" style="1" customWidth="1"/>
    <col min="3" max="3" width="12.421875" style="2" customWidth="1"/>
    <col min="4" max="4" width="4.140625" style="2" customWidth="1"/>
    <col min="5" max="5" width="4.140625" style="1" customWidth="1"/>
    <col min="6" max="6" width="6.28125" style="1" customWidth="1"/>
    <col min="7" max="7" width="4.8515625" style="1" customWidth="1"/>
    <col min="8" max="8" width="2.7109375" style="1" customWidth="1"/>
    <col min="9" max="9" width="4.00390625" style="1" customWidth="1"/>
    <col min="10" max="10" width="4.140625" style="1" customWidth="1"/>
    <col min="11" max="11" width="10.00390625" style="1" customWidth="1"/>
    <col min="12" max="12" width="4.421875" style="1" customWidth="1"/>
    <col min="13" max="13" width="4.140625" style="1" customWidth="1"/>
    <col min="14" max="14" width="5.7109375" style="1" customWidth="1"/>
    <col min="15" max="15" width="3.140625" style="1" customWidth="1"/>
    <col min="16" max="16" width="4.140625" style="1" customWidth="1"/>
    <col min="17" max="17" width="5.421875" style="1" customWidth="1"/>
    <col min="18" max="18" width="5.28125" style="1" customWidth="1"/>
    <col min="19" max="19" width="4.140625" style="1" customWidth="1"/>
    <col min="20" max="20" width="14.140625" style="1" customWidth="1"/>
    <col min="21" max="21" width="0.42578125" style="1" customWidth="1"/>
    <col min="22" max="22" width="86.421875" style="1" customWidth="1"/>
    <col min="23" max="16384" width="12.00390625" style="1" customWidth="1"/>
  </cols>
  <sheetData>
    <row r="1" spans="1:22" ht="21.75" customHeight="1">
      <c r="A1" s="3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49"/>
    </row>
    <row r="3" spans="1:22" ht="21.75" customHeight="1">
      <c r="A3" s="34" t="s">
        <v>1</v>
      </c>
      <c r="B3" s="12"/>
      <c r="C3" s="12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9"/>
    </row>
    <row r="4" spans="1:22" ht="2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49"/>
    </row>
    <row r="5" spans="1:22" ht="9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49"/>
    </row>
    <row r="6" spans="1:22" ht="2.25" customHeight="1">
      <c r="A6" s="2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49"/>
    </row>
    <row r="7" spans="1:22" ht="21.75" customHeight="1">
      <c r="A7" s="12"/>
      <c r="B7" s="32" t="s">
        <v>3</v>
      </c>
      <c r="C7" s="32"/>
      <c r="D7" s="32"/>
      <c r="E7" s="21" t="s">
        <v>4</v>
      </c>
      <c r="F7" s="21" t="s">
        <v>5</v>
      </c>
      <c r="G7" s="47"/>
      <c r="H7" s="47"/>
      <c r="I7" s="47"/>
      <c r="J7" s="21" t="s">
        <v>4</v>
      </c>
      <c r="K7" s="40">
        <v>75000</v>
      </c>
      <c r="L7" s="40"/>
      <c r="M7" s="21" t="s">
        <v>4</v>
      </c>
      <c r="N7" s="46">
        <f>SUM(K7/K9)</f>
        <v>42857.142857142855</v>
      </c>
      <c r="O7" s="46"/>
      <c r="P7" s="46"/>
      <c r="Q7" s="14" t="s">
        <v>6</v>
      </c>
      <c r="R7" s="14"/>
      <c r="S7" s="14"/>
      <c r="T7" s="14"/>
      <c r="U7" s="12"/>
      <c r="V7" s="49"/>
    </row>
    <row r="8" spans="1:22" ht="2.25" customHeight="1">
      <c r="A8" s="12"/>
      <c r="B8" s="32"/>
      <c r="C8" s="32"/>
      <c r="D8" s="32"/>
      <c r="E8" s="21"/>
      <c r="F8" s="48"/>
      <c r="G8" s="43"/>
      <c r="H8" s="43"/>
      <c r="I8" s="43"/>
      <c r="J8" s="21"/>
      <c r="K8" s="42"/>
      <c r="L8" s="42"/>
      <c r="M8" s="21"/>
      <c r="N8" s="46"/>
      <c r="O8" s="46"/>
      <c r="P8" s="46"/>
      <c r="Q8" s="14"/>
      <c r="R8" s="14"/>
      <c r="S8" s="14"/>
      <c r="T8" s="14"/>
      <c r="U8" s="12"/>
      <c r="V8" s="49"/>
    </row>
    <row r="9" spans="1:22" ht="21.75" customHeight="1">
      <c r="A9" s="12"/>
      <c r="B9" s="32"/>
      <c r="C9" s="32"/>
      <c r="D9" s="32"/>
      <c r="E9" s="21"/>
      <c r="F9" s="21" t="s">
        <v>7</v>
      </c>
      <c r="G9" s="21"/>
      <c r="H9" s="21"/>
      <c r="I9" s="47"/>
      <c r="J9" s="21"/>
      <c r="K9" s="9">
        <f>T24</f>
        <v>1.75</v>
      </c>
      <c r="L9" s="5" t="s">
        <v>8</v>
      </c>
      <c r="M9" s="21"/>
      <c r="N9" s="46"/>
      <c r="O9" s="46"/>
      <c r="P9" s="46"/>
      <c r="Q9" s="14"/>
      <c r="R9" s="14"/>
      <c r="S9" s="14"/>
      <c r="T9" s="14"/>
      <c r="U9" s="12"/>
      <c r="V9" s="49"/>
    </row>
    <row r="10" spans="1:22" ht="2.25" customHeight="1">
      <c r="A10" s="12"/>
      <c r="B10" s="3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12"/>
      <c r="V10" s="49"/>
    </row>
    <row r="11" spans="1:22" ht="9.75" customHeight="1">
      <c r="A11" s="12"/>
      <c r="B11" s="3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12"/>
      <c r="V11" s="49"/>
    </row>
    <row r="12" spans="1:22" ht="2.25" customHeight="1">
      <c r="A12" s="1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2"/>
      <c r="V12" s="49"/>
    </row>
    <row r="13" spans="1:22" ht="21.75" customHeight="1">
      <c r="A13" s="12"/>
      <c r="B13" s="2" t="s">
        <v>8</v>
      </c>
      <c r="C13" s="32" t="s">
        <v>9</v>
      </c>
      <c r="D13" s="32"/>
      <c r="E13" s="3" t="s">
        <v>4</v>
      </c>
      <c r="F13" s="50">
        <v>4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12"/>
      <c r="V13" s="49"/>
    </row>
    <row r="14" spans="1:22" ht="21.75" customHeight="1">
      <c r="A14" s="12"/>
      <c r="B14" s="2" t="s">
        <v>10</v>
      </c>
      <c r="C14" s="14" t="s">
        <v>11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2"/>
      <c r="V14" s="49"/>
    </row>
    <row r="15" spans="1:22" ht="2.25" customHeight="1">
      <c r="A15" s="12"/>
      <c r="B15" s="3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12"/>
      <c r="V15" s="49"/>
    </row>
    <row r="16" spans="1:22" ht="9.75" customHeight="1">
      <c r="A16" s="12"/>
      <c r="B16" s="3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12"/>
      <c r="V16" s="49"/>
    </row>
    <row r="17" spans="1:22" ht="2.25" customHeight="1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2"/>
      <c r="V17" s="49"/>
    </row>
    <row r="18" spans="1:22" ht="21.75" customHeight="1">
      <c r="A18" s="12"/>
      <c r="B18" s="32" t="s">
        <v>5</v>
      </c>
      <c r="C18" s="32"/>
      <c r="D18" s="32"/>
      <c r="E18" s="3" t="s">
        <v>4</v>
      </c>
      <c r="F18" s="40">
        <v>24000</v>
      </c>
      <c r="G18" s="40"/>
      <c r="H18" s="40"/>
      <c r="I18" s="3" t="s">
        <v>12</v>
      </c>
      <c r="J18" s="40">
        <v>36000</v>
      </c>
      <c r="K18" s="40"/>
      <c r="L18" s="3" t="s">
        <v>4</v>
      </c>
      <c r="M18" s="25">
        <f>SUM(F18+J18)</f>
        <v>60000</v>
      </c>
      <c r="N18" s="25"/>
      <c r="O18" s="25"/>
      <c r="P18" s="25"/>
      <c r="Q18" s="25"/>
      <c r="R18" s="25"/>
      <c r="S18" s="25"/>
      <c r="T18" s="25"/>
      <c r="U18" s="12"/>
      <c r="V18" s="49"/>
    </row>
    <row r="19" spans="1:22" ht="9.75" customHeight="1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2"/>
      <c r="V19" s="49"/>
    </row>
    <row r="20" spans="1:22" ht="21.75" customHeight="1">
      <c r="A20" s="12"/>
      <c r="B20" s="32" t="s">
        <v>13</v>
      </c>
      <c r="C20" s="32"/>
      <c r="D20" s="32"/>
      <c r="E20" s="21" t="s">
        <v>4</v>
      </c>
      <c r="F20" s="40">
        <v>60000</v>
      </c>
      <c r="G20" s="40"/>
      <c r="H20" s="40"/>
      <c r="I20" s="3" t="s">
        <v>12</v>
      </c>
      <c r="J20" s="40">
        <v>30000</v>
      </c>
      <c r="K20" s="40"/>
      <c r="L20" s="3" t="s">
        <v>12</v>
      </c>
      <c r="M20" s="40">
        <v>45000</v>
      </c>
      <c r="N20" s="40"/>
      <c r="O20" s="40"/>
      <c r="P20" s="21" t="s">
        <v>4</v>
      </c>
      <c r="Q20" s="41">
        <f>SUM(F20+J20+M20)/F22</f>
        <v>2.25</v>
      </c>
      <c r="R20" s="41"/>
      <c r="S20" s="41"/>
      <c r="T20" s="41"/>
      <c r="U20" s="12"/>
      <c r="V20" s="49"/>
    </row>
    <row r="21" spans="1:22" ht="2.25" customHeight="1">
      <c r="A21" s="12"/>
      <c r="B21" s="32"/>
      <c r="C21" s="32"/>
      <c r="D21" s="32"/>
      <c r="E21" s="21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21"/>
      <c r="Q21" s="41"/>
      <c r="R21" s="41"/>
      <c r="S21" s="41"/>
      <c r="T21" s="41"/>
      <c r="U21" s="12"/>
      <c r="V21" s="49"/>
    </row>
    <row r="22" spans="1:22" ht="21.75" customHeight="1">
      <c r="A22" s="12"/>
      <c r="B22" s="32"/>
      <c r="C22" s="32"/>
      <c r="D22" s="32"/>
      <c r="E22" s="21"/>
      <c r="F22" s="44">
        <v>60000</v>
      </c>
      <c r="G22" s="44"/>
      <c r="H22" s="44"/>
      <c r="I22" s="44"/>
      <c r="J22" s="44"/>
      <c r="K22" s="37" t="s">
        <v>14</v>
      </c>
      <c r="L22" s="37"/>
      <c r="M22" s="37"/>
      <c r="N22" s="37"/>
      <c r="O22" s="37"/>
      <c r="P22" s="21"/>
      <c r="Q22" s="41"/>
      <c r="R22" s="41"/>
      <c r="S22" s="41"/>
      <c r="T22" s="41"/>
      <c r="U22" s="12"/>
      <c r="V22" s="49"/>
    </row>
    <row r="23" spans="1:22" ht="9.75" customHeight="1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2"/>
      <c r="V23" s="49"/>
    </row>
    <row r="24" spans="1:22" ht="24.75" customHeight="1">
      <c r="A24" s="12"/>
      <c r="B24" s="32" t="s">
        <v>7</v>
      </c>
      <c r="C24" s="32"/>
      <c r="D24" s="32"/>
      <c r="E24" s="3" t="s">
        <v>4</v>
      </c>
      <c r="F24" s="28" t="s">
        <v>15</v>
      </c>
      <c r="G24" s="28"/>
      <c r="H24" s="28"/>
      <c r="I24" s="28"/>
      <c r="J24" s="28"/>
      <c r="K24" s="28"/>
      <c r="L24" s="28"/>
      <c r="M24" s="3" t="s">
        <v>4</v>
      </c>
      <c r="N24" s="38">
        <f>F13</f>
        <v>4</v>
      </c>
      <c r="O24" s="38"/>
      <c r="P24" s="3" t="s">
        <v>16</v>
      </c>
      <c r="Q24" s="39">
        <f>Q20</f>
        <v>2.25</v>
      </c>
      <c r="R24" s="39"/>
      <c r="S24" s="6" t="s">
        <v>4</v>
      </c>
      <c r="T24" s="11">
        <f>SUM(N24-Q24)</f>
        <v>1.75</v>
      </c>
      <c r="U24" s="12"/>
      <c r="V24" s="49"/>
    </row>
    <row r="25" spans="1:22" ht="2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49"/>
    </row>
    <row r="26" spans="1:22" ht="18" customHeight="1">
      <c r="A26" s="3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49"/>
    </row>
    <row r="27" spans="1:22" ht="21.75" customHeight="1">
      <c r="A27" s="34" t="s">
        <v>17</v>
      </c>
      <c r="B27" s="12"/>
      <c r="C27" s="12" t="s">
        <v>18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49"/>
    </row>
    <row r="28" spans="1:22" ht="2.2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49"/>
    </row>
    <row r="29" spans="1:22" ht="9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49"/>
    </row>
    <row r="30" spans="1:22" ht="2.25" customHeight="1">
      <c r="A30" s="2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49"/>
    </row>
    <row r="31" spans="1:22" ht="24.75" customHeight="1">
      <c r="A31" s="12"/>
      <c r="B31" s="5" t="s">
        <v>7</v>
      </c>
      <c r="D31" s="3" t="s">
        <v>4</v>
      </c>
      <c r="E31" s="28" t="s">
        <v>15</v>
      </c>
      <c r="F31" s="28"/>
      <c r="G31" s="28"/>
      <c r="H31" s="28"/>
      <c r="I31" s="28"/>
      <c r="J31" s="28"/>
      <c r="K31" s="28"/>
      <c r="L31" s="3" t="s">
        <v>4</v>
      </c>
      <c r="M31" s="29">
        <v>4</v>
      </c>
      <c r="N31" s="29"/>
      <c r="O31" s="3" t="s">
        <v>16</v>
      </c>
      <c r="P31" s="30">
        <f>Q24</f>
        <v>2.25</v>
      </c>
      <c r="Q31" s="30"/>
      <c r="R31" s="6" t="s">
        <v>4</v>
      </c>
      <c r="S31" s="31">
        <f>SUM(M31-P31)</f>
        <v>1.75</v>
      </c>
      <c r="T31" s="31"/>
      <c r="U31" s="12"/>
      <c r="V31" s="49"/>
    </row>
    <row r="32" spans="1:22" ht="9.75" customHeight="1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2"/>
      <c r="V32" s="49"/>
    </row>
    <row r="33" spans="1:22" ht="21.75" customHeight="1">
      <c r="A33" s="12"/>
      <c r="B33" s="32" t="s">
        <v>19</v>
      </c>
      <c r="C33" s="32"/>
      <c r="D33" s="32"/>
      <c r="E33" s="32"/>
      <c r="F33" s="32"/>
      <c r="G33" s="32"/>
      <c r="H33" s="21" t="s">
        <v>4</v>
      </c>
      <c r="I33" s="21"/>
      <c r="J33" s="23" t="s">
        <v>20</v>
      </c>
      <c r="K33" s="24"/>
      <c r="L33" s="24"/>
      <c r="M33" s="24"/>
      <c r="N33" s="24"/>
      <c r="O33" s="24"/>
      <c r="P33" s="24"/>
      <c r="Q33" s="24"/>
      <c r="R33" s="24"/>
      <c r="S33" s="24"/>
      <c r="T33" s="4"/>
      <c r="U33" s="12"/>
      <c r="V33" s="49"/>
    </row>
    <row r="34" spans="1:22" ht="9.75" customHeight="1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2"/>
      <c r="V34" s="49"/>
    </row>
    <row r="35" spans="1:22" ht="21.75" customHeight="1">
      <c r="A35" s="12"/>
      <c r="B35" s="14"/>
      <c r="C35" s="14"/>
      <c r="D35" s="14"/>
      <c r="E35" s="14"/>
      <c r="F35" s="14"/>
      <c r="G35" s="14"/>
      <c r="H35" s="21" t="s">
        <v>4</v>
      </c>
      <c r="I35" s="21"/>
      <c r="J35" s="7" t="s">
        <v>21</v>
      </c>
      <c r="K35" s="10">
        <f>S31</f>
        <v>1.75</v>
      </c>
      <c r="L35" s="8" t="s">
        <v>22</v>
      </c>
      <c r="M35" s="19">
        <v>60000</v>
      </c>
      <c r="N35" s="19"/>
      <c r="O35" s="19"/>
      <c r="P35" s="20" t="s">
        <v>23</v>
      </c>
      <c r="Q35" s="20"/>
      <c r="R35" s="20"/>
      <c r="S35" s="25">
        <f>K7</f>
        <v>75000</v>
      </c>
      <c r="T35" s="25"/>
      <c r="U35" s="12"/>
      <c r="V35" s="49"/>
    </row>
    <row r="36" spans="1:22" ht="9.75" customHeight="1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2"/>
      <c r="V36" s="49"/>
    </row>
    <row r="37" spans="1:22" ht="21.75" customHeight="1">
      <c r="A37" s="12"/>
      <c r="B37" s="14"/>
      <c r="C37" s="14"/>
      <c r="D37" s="14"/>
      <c r="E37" s="14"/>
      <c r="F37" s="14"/>
      <c r="G37" s="14"/>
      <c r="H37" s="21" t="s">
        <v>4</v>
      </c>
      <c r="I37" s="21"/>
      <c r="J37" s="26">
        <f>SUM(K35*M35)</f>
        <v>105000</v>
      </c>
      <c r="K37" s="26"/>
      <c r="L37" s="3" t="s">
        <v>16</v>
      </c>
      <c r="M37" s="25">
        <f>S35</f>
        <v>75000</v>
      </c>
      <c r="N37" s="25"/>
      <c r="O37" s="25"/>
      <c r="P37" s="25"/>
      <c r="Q37" s="25"/>
      <c r="R37" s="25"/>
      <c r="S37" s="25"/>
      <c r="T37" s="25"/>
      <c r="U37" s="12"/>
      <c r="V37" s="49"/>
    </row>
    <row r="38" spans="1:22" ht="9.75" customHeight="1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2"/>
      <c r="V38" s="49"/>
    </row>
    <row r="39" spans="1:22" ht="24.75" customHeight="1">
      <c r="A39" s="12"/>
      <c r="B39" s="14"/>
      <c r="C39" s="14"/>
      <c r="D39" s="14"/>
      <c r="E39" s="14"/>
      <c r="F39" s="14"/>
      <c r="G39" s="14"/>
      <c r="H39" s="21" t="s">
        <v>4</v>
      </c>
      <c r="I39" s="21"/>
      <c r="J39" s="22">
        <f>SUM(J37-M37)</f>
        <v>30000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2"/>
      <c r="V39" s="49"/>
    </row>
    <row r="40" spans="1:22" ht="2.25" customHeight="1">
      <c r="A40" s="12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2"/>
      <c r="V40" s="49"/>
    </row>
    <row r="41" spans="1:22" ht="9.75" customHeight="1">
      <c r="A41" s="12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2"/>
      <c r="V41" s="49"/>
    </row>
    <row r="42" spans="1:22" ht="2.25" customHeight="1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2"/>
      <c r="V42" s="49"/>
    </row>
    <row r="43" spans="1:22" ht="19.5" customHeight="1">
      <c r="A43" s="1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2"/>
      <c r="V43" s="49"/>
    </row>
    <row r="44" spans="1:22" ht="19.5" customHeight="1">
      <c r="A44" s="12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2"/>
      <c r="V44" s="49"/>
    </row>
    <row r="45" spans="1:22" ht="2.25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49"/>
    </row>
    <row r="46" spans="1:22" ht="21.7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1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</sheetData>
  <sheetProtection password="D87B" sheet="1" objects="1" scenarios="1"/>
  <mergeCells count="88">
    <mergeCell ref="A1:U1"/>
    <mergeCell ref="V1:V74"/>
    <mergeCell ref="A2:U2"/>
    <mergeCell ref="A3:B3"/>
    <mergeCell ref="C3:U3"/>
    <mergeCell ref="A4:U4"/>
    <mergeCell ref="A5:U5"/>
    <mergeCell ref="A6:U6"/>
    <mergeCell ref="A7:A24"/>
    <mergeCell ref="B7:D9"/>
    <mergeCell ref="E7:E9"/>
    <mergeCell ref="F7:I7"/>
    <mergeCell ref="J7:J9"/>
    <mergeCell ref="K7:L7"/>
    <mergeCell ref="F8:I8"/>
    <mergeCell ref="K8:L8"/>
    <mergeCell ref="F9:I9"/>
    <mergeCell ref="M7:M9"/>
    <mergeCell ref="N7:P9"/>
    <mergeCell ref="Q7:T9"/>
    <mergeCell ref="U7:U24"/>
    <mergeCell ref="B10:T10"/>
    <mergeCell ref="B11:T11"/>
    <mergeCell ref="B12:T12"/>
    <mergeCell ref="C13:D13"/>
    <mergeCell ref="F13:T13"/>
    <mergeCell ref="C14:T14"/>
    <mergeCell ref="B15:T15"/>
    <mergeCell ref="B16:T16"/>
    <mergeCell ref="B17:T17"/>
    <mergeCell ref="B18:D18"/>
    <mergeCell ref="F18:H18"/>
    <mergeCell ref="J18:K18"/>
    <mergeCell ref="M18:T18"/>
    <mergeCell ref="B19:T19"/>
    <mergeCell ref="B20:D22"/>
    <mergeCell ref="E20:E22"/>
    <mergeCell ref="F20:H20"/>
    <mergeCell ref="J20:K20"/>
    <mergeCell ref="M20:O20"/>
    <mergeCell ref="P20:P22"/>
    <mergeCell ref="Q20:T22"/>
    <mergeCell ref="F21:O21"/>
    <mergeCell ref="F22:J22"/>
    <mergeCell ref="K22:O22"/>
    <mergeCell ref="B23:T23"/>
    <mergeCell ref="B24:D24"/>
    <mergeCell ref="F24:L24"/>
    <mergeCell ref="N24:O24"/>
    <mergeCell ref="Q24:R24"/>
    <mergeCell ref="A25:U25"/>
    <mergeCell ref="A26:U26"/>
    <mergeCell ref="A27:B27"/>
    <mergeCell ref="C27:U27"/>
    <mergeCell ref="A28:U28"/>
    <mergeCell ref="A29:U29"/>
    <mergeCell ref="A30:U30"/>
    <mergeCell ref="A31:A44"/>
    <mergeCell ref="E31:K31"/>
    <mergeCell ref="M31:N31"/>
    <mergeCell ref="P31:Q31"/>
    <mergeCell ref="S31:T31"/>
    <mergeCell ref="U31:U44"/>
    <mergeCell ref="B32:T32"/>
    <mergeCell ref="B33:G33"/>
    <mergeCell ref="H33:I33"/>
    <mergeCell ref="J33:S33"/>
    <mergeCell ref="B34:T34"/>
    <mergeCell ref="S35:T35"/>
    <mergeCell ref="B36:T36"/>
    <mergeCell ref="B37:G37"/>
    <mergeCell ref="H37:I37"/>
    <mergeCell ref="J37:K37"/>
    <mergeCell ref="M37:T37"/>
    <mergeCell ref="B35:G35"/>
    <mergeCell ref="H35:I35"/>
    <mergeCell ref="M35:O35"/>
    <mergeCell ref="P35:R35"/>
    <mergeCell ref="B38:T38"/>
    <mergeCell ref="B39:G39"/>
    <mergeCell ref="H39:I39"/>
    <mergeCell ref="J39:T39"/>
    <mergeCell ref="A45:U45"/>
    <mergeCell ref="A46:U74"/>
    <mergeCell ref="B40:T40"/>
    <mergeCell ref="B41:T41"/>
    <mergeCell ref="B42:T42"/>
    <mergeCell ref="B43:T44"/>
  </mergeCells>
  <printOptions/>
  <pageMargins left="0.25" right="0.25" top="1" bottom="0.5" header="0.25" footer="0.2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Barry Crouch</cp:lastModifiedBy>
  <cp:lastPrinted>2010-03-31T21:54:24Z</cp:lastPrinted>
  <dcterms:created xsi:type="dcterms:W3CDTF">2004-10-22T20:26:56Z</dcterms:created>
  <dcterms:modified xsi:type="dcterms:W3CDTF">2010-03-31T22:20:09Z</dcterms:modified>
  <cp:category/>
  <cp:version/>
  <cp:contentType/>
  <cp:contentStatus/>
</cp:coreProperties>
</file>