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70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<sst xmlns="http://schemas.openxmlformats.org/spreadsheetml/2006/main" count="15" uniqueCount="11">
  <si>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Model A</t>
  </si>
  <si>
    <t>Cash Investment</t>
  </si>
  <si>
    <t>Annual Labor Svgs</t>
  </si>
  <si>
    <t>Year</t>
  </si>
  <si>
    <t>Model B</t>
  </si>
  <si>
    <t>NPV- 15%</t>
  </si>
  <si>
    <t>PV Model A</t>
  </si>
  <si>
    <t>PV Model B</t>
  </si>
  <si>
    <t>IRR</t>
  </si>
  <si>
    <t>NPV</t>
  </si>
  <si>
    <t>Payback rate (in years)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</si>
</sst>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0.000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8" borderId="0" xfId="0" applyFill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4" fontId="0" fillId="12" borderId="10" xfId="0" applyNumberFormat="1" applyFill="1" applyBorder="1" applyAlignment="1">
      <alignment/>
    </xf>
    <xf numFmtId="4" fontId="0" fillId="10" borderId="10" xfId="0" applyNumberFormat="1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4" fontId="0" fillId="24" borderId="10" xfId="0" applyNumberFormat="1" applyFill="1" applyBorder="1" applyAlignment="1">
      <alignment/>
    </xf>
    <xf numFmtId="2" fontId="0" fillId="1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43" fontId="0" fillId="24" borderId="10" xfId="42" applyFont="1" applyFill="1" applyBorder="1" applyAlignment="1">
      <alignment/>
    </xf>
    <xf numFmtId="40" fontId="0" fillId="24" borderId="10" xfId="0" applyNumberFormat="1" applyFill="1" applyBorder="1" applyAlignment="1">
      <alignment/>
    </xf>
    <xf numFmtId="0" fontId="0" fillId="22" borderId="10" xfId="0" applyFill="1" applyBorder="1" applyAlignment="1">
      <alignment horizontal="center"/>
    </xf>
    <xf numFmtId="40" fontId="0" fillId="22" borderId="10" xfId="0" applyNumberFormat="1" applyFill="1" applyBorder="1" applyAlignment="1">
      <alignment/>
    </xf>
    <xf numFmtId="2" fontId="0" fillId="15" borderId="11" xfId="0" applyNumberFormat="1" applyFill="1" applyBorder="1" applyAlignment="1">
      <alignment/>
    </xf>
    <xf numFmtId="0" fontId="0" fillId="15" borderId="11" xfId="0" applyFill="1" applyBorder="1" applyAlignment="1">
      <alignment/>
    </xf>
    <xf numFmtId="40" fontId="0" fillId="22" borderId="12" xfId="0" applyNumberFormat="1" applyFill="1" applyBorder="1" applyAlignment="1">
      <alignment/>
    </xf>
    <xf numFmtId="43" fontId="0" fillId="22" borderId="12" xfId="42" applyNumberFormat="1" applyFont="1" applyFill="1" applyBorder="1" applyAlignment="1">
      <alignment/>
    </xf>
    <xf numFmtId="9" fontId="0" fillId="10" borderId="0" xfId="0" applyNumberFormat="1" applyFill="1" applyAlignment="1">
      <alignment horizontal="center"/>
    </xf>
    <xf numFmtId="9" fontId="0" fillId="8" borderId="0" xfId="0" applyNumberFormat="1" applyFill="1" applyAlignment="1">
      <alignment horizontal="center"/>
    </xf>
    <xf numFmtId="0" fontId="15" fillId="25" borderId="11" xfId="0" applyFont="1" applyFill="1" applyBorder="1" applyAlignment="1">
      <alignment horizontal="center"/>
    </xf>
    <xf numFmtId="0" fontId="15" fillId="25" borderId="12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8.140625" style="1" customWidth="1"/>
    <col min="2" max="2" width="9.140625" style="1" customWidth="1"/>
    <col min="3" max="3" width="10.57421875" style="0" customWidth="1"/>
    <col min="4" max="4" width="12.00390625" style="0" customWidth="1"/>
    <col min="5" max="5" width="11.28125" style="0" customWidth="1"/>
    <col min="6" max="6" width="13.7109375" style="0" customWidth="1"/>
    <col min="7" max="7" width="12.28125" style="0" customWidth="1"/>
  </cols>
  <sheetData>
    <row r="1" ht="15">
      <c r="A1" s="2"/>
    </row>
    <row r="2" spans="2:7" ht="15">
      <c r="B2" s="8" t="s">
        <v>3</v>
      </c>
      <c r="C2" s="4" t="s">
        <v>0</v>
      </c>
      <c r="D2" s="5" t="s">
        <v>4</v>
      </c>
      <c r="E2" s="9" t="s">
        <v>5</v>
      </c>
      <c r="F2" s="10" t="s">
        <v>6</v>
      </c>
      <c r="G2" s="16" t="s">
        <v>7</v>
      </c>
    </row>
    <row r="3" spans="1:7" ht="15">
      <c r="A3" s="13" t="s">
        <v>1</v>
      </c>
      <c r="B3" s="8">
        <v>0</v>
      </c>
      <c r="C3" s="6">
        <v>-120000</v>
      </c>
      <c r="D3" s="7">
        <v>-110000</v>
      </c>
      <c r="E3" s="18">
        <v>1</v>
      </c>
      <c r="F3" s="15">
        <v>-120000</v>
      </c>
      <c r="G3" s="20">
        <v>-110000</v>
      </c>
    </row>
    <row r="4" spans="1:7" ht="15">
      <c r="A4" s="13" t="s">
        <v>2</v>
      </c>
      <c r="B4" s="8">
        <v>1</v>
      </c>
      <c r="C4" s="6">
        <v>40000</v>
      </c>
      <c r="D4" s="7">
        <v>32000</v>
      </c>
      <c r="E4" s="19">
        <v>0.8696</v>
      </c>
      <c r="F4" s="14">
        <f>+C4*E4</f>
        <v>34784</v>
      </c>
      <c r="G4" s="21">
        <f>+D4*E4</f>
        <v>27827.2</v>
      </c>
    </row>
    <row r="5" spans="1:7" ht="15">
      <c r="A5" s="13" t="s">
        <v>2</v>
      </c>
      <c r="B5" s="8">
        <v>2</v>
      </c>
      <c r="C5" s="6">
        <v>40000</v>
      </c>
      <c r="D5" s="7">
        <v>32000</v>
      </c>
      <c r="E5" s="19">
        <v>0.7561</v>
      </c>
      <c r="F5" s="14">
        <f>+C5*E5</f>
        <v>30244</v>
      </c>
      <c r="G5" s="21">
        <f>+D5*E5</f>
        <v>24195.2</v>
      </c>
    </row>
    <row r="6" spans="1:7" ht="15">
      <c r="A6" s="13" t="s">
        <v>2</v>
      </c>
      <c r="B6" s="8">
        <v>3</v>
      </c>
      <c r="C6" s="6">
        <v>40000</v>
      </c>
      <c r="D6" s="7">
        <v>32000</v>
      </c>
      <c r="E6" s="19">
        <v>0.6575</v>
      </c>
      <c r="F6" s="14">
        <f>+C6*E6</f>
        <v>26300</v>
      </c>
      <c r="G6" s="21">
        <f>+D6*E6</f>
        <v>21040</v>
      </c>
    </row>
    <row r="7" spans="1:7" ht="15">
      <c r="A7" s="13" t="s">
        <v>2</v>
      </c>
      <c r="B7" s="8">
        <v>4</v>
      </c>
      <c r="C7" s="6">
        <v>40000</v>
      </c>
      <c r="D7" s="7">
        <v>32000</v>
      </c>
      <c r="E7" s="19">
        <v>0.5718</v>
      </c>
      <c r="F7" s="14">
        <f>+C7*E7</f>
        <v>22872</v>
      </c>
      <c r="G7" s="21">
        <f>+D7*E7</f>
        <v>18297.6</v>
      </c>
    </row>
    <row r="8" spans="1:7" ht="15">
      <c r="A8" s="13" t="s">
        <v>2</v>
      </c>
      <c r="B8" s="8">
        <v>5</v>
      </c>
      <c r="C8" s="6">
        <v>40000</v>
      </c>
      <c r="D8" s="7">
        <v>32000</v>
      </c>
      <c r="E8" s="19">
        <v>0.4972</v>
      </c>
      <c r="F8" s="14">
        <f>+C8*E8</f>
        <v>19888</v>
      </c>
      <c r="G8" s="21">
        <f>+D8*E8</f>
        <v>15910.4</v>
      </c>
    </row>
    <row r="9" spans="5:7" ht="15">
      <c r="E9" s="13" t="s">
        <v>9</v>
      </c>
      <c r="F9" s="11">
        <f>SUM(F3:F8)</f>
        <v>14088</v>
      </c>
      <c r="G9" s="17">
        <f>SUM(G3:G8)</f>
        <v>-2729.6000000000076</v>
      </c>
    </row>
    <row r="11" spans="1:4" ht="15">
      <c r="A11" s="24" t="s">
        <v>10</v>
      </c>
      <c r="B11" s="25"/>
      <c r="C11" s="3">
        <f>120000/40000</f>
        <v>3</v>
      </c>
      <c r="D11" s="12">
        <f>110000/32000</f>
        <v>3.4375</v>
      </c>
    </row>
    <row r="13" spans="1:4" ht="15">
      <c r="A13" s="26" t="s">
        <v>8</v>
      </c>
      <c r="B13" s="26"/>
      <c r="C13" s="23">
        <f>IRR(C3:C8)</f>
        <v>0.1985770978732013</v>
      </c>
      <c r="D13" s="22">
        <f>IRR(D3:D8)</f>
        <v>0.1394649882509141</v>
      </c>
    </row>
  </sheetData>
  <sheetProtection/>
  <mergeCells count="2">
    <mergeCell ref="A11:B11"/>
    <mergeCell ref="A13:B1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</dc:creator>
  <cp:keywords/>
  <dc:description/>
  <cp:lastModifiedBy>James</cp:lastModifiedBy>
  <dcterms:created xsi:type="dcterms:W3CDTF">2010-02-20T09:30:14Z</dcterms:created>
  <dcterms:modified xsi:type="dcterms:W3CDTF">2010-02-22T03:48:59Z</dcterms:modified>
  <cp:category/>
  <cp:version/>
  <cp:contentType/>
  <cp:contentStatus/>
</cp:coreProperties>
</file>