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9120" activeTab="3"/>
  </bookViews>
  <sheets>
    <sheet name="Descriptive Stats" sheetId="1" r:id="rId1"/>
    <sheet name="Histogram" sheetId="2" r:id="rId2"/>
    <sheet name="Data" sheetId="3" r:id="rId3"/>
    <sheet name="Part2 Summary" sheetId="4" r:id="rId4"/>
  </sheets>
  <definedNames/>
  <calcPr fullCalcOnLoad="1"/>
</workbook>
</file>

<file path=xl/sharedStrings.xml><?xml version="1.0" encoding="utf-8"?>
<sst xmlns="http://schemas.openxmlformats.org/spreadsheetml/2006/main" count="46" uniqueCount="37">
  <si>
    <t>Blue</t>
  </si>
  <si>
    <t>Orange</t>
  </si>
  <si>
    <t>Green</t>
  </si>
  <si>
    <t>Yellow</t>
  </si>
  <si>
    <t>Red</t>
  </si>
  <si>
    <t>Brown</t>
  </si>
  <si>
    <t>Total</t>
  </si>
  <si>
    <t>bin</t>
  </si>
  <si>
    <t>Sample mean number of Candies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</si>
  <si>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</si>
  <si>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</si>
  <si>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</si>
  <si>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</si>
  <si>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</si>
  <si>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</si>
  <si>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</si>
  <si>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</si>
  <si>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</si>
  <si>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</si>
  <si>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</si>
  <si>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</si>
  <si>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</si>
  <si>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 xml:space="preserve"> &lt;--xbar</t>
  </si>
  <si>
    <t xml:space="preserve"> &lt;-- sample standard deviation</t>
  </si>
  <si>
    <t xml:space="preserve"> &lt;-- number of bags sampled</t>
  </si>
  <si>
    <t xml:space="preserve"> &lt;-- rounded answer</t>
  </si>
  <si>
    <t>Sample Standard Deviation of the Mean number of candies</t>
  </si>
  <si>
    <t>Bin</t>
  </si>
  <si>
    <t>More</t>
  </si>
  <si>
    <t>Frequency</t>
  </si>
  <si>
    <t>Histogram</t>
  </si>
  <si>
    <t>Almost Bell Shaped, One possible outlier at 53 Candies</t>
  </si>
  <si>
    <t>Sample Size</t>
  </si>
  <si>
    <t xml:space="preserve"> &lt;-- total number of candies sampled</t>
  </si>
  <si>
    <t xml:space="preserve"> &lt;-- phats, sample proportions for each color</t>
  </si>
  <si>
    <t xml:space="preserve"> Number of Candies sampled</t>
  </si>
  <si>
    <t xml:space="preserve"> Number of bags sampled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</si>
</sst>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color indexed="12"/>
      <name val="Arial"/>
      <family val="0"/>
    </font>
    <font>
      <sz val="12"/>
      <color indexed="13"/>
      <name val="Arial"/>
      <family val="0"/>
    </font>
    <font>
      <sz val="12"/>
      <color indexed="17"/>
      <name val="Arial"/>
      <family val="0"/>
    </font>
    <font>
      <sz val="12"/>
      <color indexed="10"/>
      <name val="Arial"/>
      <family val="0"/>
    </font>
    <font>
      <sz val="12"/>
      <color indexed="16"/>
      <name val="Arial"/>
      <family val="0"/>
    </font>
    <font>
      <sz val="12"/>
      <name val="Arial"/>
      <family val="0"/>
    </font>
    <font>
      <sz val="12"/>
      <color indexed="53"/>
      <name val="Arial"/>
      <family val="0"/>
    </font>
    <font>
      <sz val="12"/>
      <color indexed="57"/>
      <name val="Arial"/>
      <family val="0"/>
    </font>
    <font>
      <i/>
      <sz val="10"/>
      <name val="Arial"/>
      <family val="0"/>
    </font>
    <font>
      <sz val="10"/>
      <color indexed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2" xfId="0" applyNumberFormat="1" applyFont="1" applyFill="1" applyBorder="1" applyAlignment="1" applyProtection="1">
      <alignment horizontal="center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7" fillId="0" borderId="2" xfId="0" applyNumberFormat="1" applyFont="1" applyFill="1" applyBorder="1" applyAlignment="1" applyProtection="1">
      <alignment horizontal="center"/>
      <protection locked="0"/>
    </xf>
    <xf numFmtId="0" fontId="6" fillId="2" borderId="2" xfId="0" applyNumberFormat="1" applyFont="1" applyFill="1" applyBorder="1" applyAlignment="1" applyProtection="1">
      <alignment horizontal="center"/>
      <protection locked="0"/>
    </xf>
    <xf numFmtId="0" fontId="8" fillId="0" borderId="2" xfId="0" applyNumberFormat="1" applyFont="1" applyFill="1" applyBorder="1" applyAlignment="1" applyProtection="1">
      <alignment horizontal="center"/>
      <protection locked="0"/>
    </xf>
    <xf numFmtId="0" fontId="9" fillId="0" borderId="2" xfId="0" applyNumberFormat="1" applyFont="1" applyFill="1" applyBorder="1" applyAlignment="1" applyProtection="1">
      <alignment horizontal="center"/>
      <protection locked="0"/>
    </xf>
    <xf numFmtId="0" fontId="10" fillId="0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Continuous"/>
    </xf>
    <xf numFmtId="0" fontId="14" fillId="0" borderId="0" xfId="0" applyFont="1" applyAlignment="1">
      <alignment/>
    </xf>
    <xf numFmtId="1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ing 3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Histogram!$A$2:$A$10</c:f>
              <c:strCache>
                <c:ptCount val="9"/>
                <c:pt idx="0">
                  <c:v>53</c:v>
                </c:pt>
                <c:pt idx="1">
                  <c:v>54</c:v>
                </c:pt>
                <c:pt idx="2">
                  <c:v>55</c:v>
                </c:pt>
                <c:pt idx="3">
                  <c:v>55</c:v>
                </c:pt>
                <c:pt idx="4">
                  <c:v>56</c:v>
                </c:pt>
                <c:pt idx="5">
                  <c:v>57</c:v>
                </c:pt>
                <c:pt idx="6">
                  <c:v>58</c:v>
                </c:pt>
                <c:pt idx="7">
                  <c:v>58</c:v>
                </c:pt>
                <c:pt idx="8">
                  <c:v>More</c:v>
                </c:pt>
              </c:strCache>
            </c:strRef>
          </c:cat>
          <c:val>
            <c:numRef>
              <c:f>Histogram!$B$2:$B$10</c:f>
              <c:numCache>
                <c:ptCount val="9"/>
                <c:pt idx="0">
                  <c:v>1</c:v>
                </c:pt>
                <c:pt idx="1">
                  <c:v>0</c:v>
                </c:pt>
                <c:pt idx="2">
                  <c:v>5</c:v>
                </c:pt>
                <c:pt idx="3">
                  <c:v>9</c:v>
                </c:pt>
                <c:pt idx="4">
                  <c:v>24</c:v>
                </c:pt>
                <c:pt idx="5">
                  <c:v>0</c:v>
                </c:pt>
                <c:pt idx="6">
                  <c:v>14</c:v>
                </c:pt>
                <c:pt idx="7">
                  <c:v>12</c:v>
                </c:pt>
                <c:pt idx="8">
                  <c:v>3</c:v>
                </c:pt>
              </c:numCache>
            </c:numRef>
          </c:val>
        </c:ser>
        <c:axId val="7601863"/>
        <c:axId val="1307904"/>
      </c:barChart>
      <c:lineChart>
        <c:grouping val="standard"/>
        <c:varyColors val="0"/>
        <c:axId val="11771137"/>
        <c:axId val="38831370"/>
      </c:lineChart>
      <c:catAx>
        <c:axId val="7601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07904"/>
        <c:crosses val="autoZero"/>
        <c:auto val="1"/>
        <c:lblOffset val="100"/>
        <c:noMultiLvlLbl val="0"/>
      </c:catAx>
      <c:valAx>
        <c:axId val="1307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601863"/>
        <c:crossesAt val="1"/>
        <c:crossBetween val="between"/>
        <c:dispUnits/>
      </c:valAx>
      <c:catAx>
        <c:axId val="11771137"/>
        <c:scaling>
          <c:orientation val="minMax"/>
        </c:scaling>
        <c:axPos val="b"/>
        <c:delete val="1"/>
        <c:majorTickMark val="in"/>
        <c:minorTickMark val="none"/>
        <c:tickLblPos val="nextTo"/>
        <c:crossAx val="38831370"/>
        <c:crosses val="autoZero"/>
        <c:auto val="1"/>
        <c:lblOffset val="100"/>
        <c:noMultiLvlLbl val="0"/>
      </c:catAx>
      <c:valAx>
        <c:axId val="388313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17711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</xdr:row>
      <xdr:rowOff>123825</xdr:rowOff>
    </xdr:from>
    <xdr:to>
      <xdr:col>9</xdr:col>
      <xdr:colOff>361950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2190750" y="285750"/>
        <a:ext cx="36576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B19" sqref="B19"/>
    </sheetView>
  </sheetViews>
  <sheetFormatPr defaultColWidth="9.140625" defaultRowHeight="12.75"/>
  <cols>
    <col min="1" max="1" width="18.7109375" style="0" customWidth="1"/>
  </cols>
  <sheetData>
    <row r="1" spans="1:2" ht="12.75">
      <c r="A1" s="18" t="s">
        <v>6</v>
      </c>
      <c r="B1" s="18"/>
    </row>
    <row r="2" spans="1:2" ht="12.75">
      <c r="A2" s="15"/>
      <c r="B2" s="15"/>
    </row>
    <row r="3" spans="1:3" ht="12.75">
      <c r="A3" s="15" t="s">
        <v>9</v>
      </c>
      <c r="B3" s="15">
        <v>56.36764705882353</v>
      </c>
      <c r="C3" s="19" t="s">
        <v>22</v>
      </c>
    </row>
    <row r="4" spans="1:2" ht="12.75">
      <c r="A4" s="15" t="s">
        <v>10</v>
      </c>
      <c r="B4" s="15">
        <v>0.16080407560373644</v>
      </c>
    </row>
    <row r="5" spans="1:2" ht="12.75">
      <c r="A5" s="15" t="s">
        <v>11</v>
      </c>
      <c r="B5" s="15">
        <v>56</v>
      </c>
    </row>
    <row r="6" spans="1:2" ht="12.75">
      <c r="A6" s="15" t="s">
        <v>12</v>
      </c>
      <c r="B6" s="15">
        <v>56</v>
      </c>
    </row>
    <row r="7" spans="1:5" ht="12.75">
      <c r="A7" s="15" t="s">
        <v>13</v>
      </c>
      <c r="B7" s="15">
        <v>1.3260243774880267</v>
      </c>
      <c r="C7" s="22" t="s">
        <v>23</v>
      </c>
      <c r="D7" s="22"/>
      <c r="E7" s="22"/>
    </row>
    <row r="8" spans="1:2" ht="12.75">
      <c r="A8" s="15" t="s">
        <v>14</v>
      </c>
      <c r="B8" s="15">
        <v>1.7583406496925085</v>
      </c>
    </row>
    <row r="9" spans="1:2" ht="12.75">
      <c r="A9" s="15" t="s">
        <v>15</v>
      </c>
      <c r="B9" s="15">
        <v>-0.23973925653225647</v>
      </c>
    </row>
    <row r="10" spans="1:2" ht="12.75">
      <c r="A10" s="15" t="s">
        <v>16</v>
      </c>
      <c r="B10" s="15">
        <v>-0.1207952779395392</v>
      </c>
    </row>
    <row r="11" spans="1:2" ht="12.75">
      <c r="A11" s="15" t="s">
        <v>17</v>
      </c>
      <c r="B11" s="15">
        <v>6</v>
      </c>
    </row>
    <row r="12" spans="1:2" ht="12.75">
      <c r="A12" s="15" t="s">
        <v>18</v>
      </c>
      <c r="B12" s="15">
        <v>53</v>
      </c>
    </row>
    <row r="13" spans="1:2" ht="12.75">
      <c r="A13" s="15" t="s">
        <v>19</v>
      </c>
      <c r="B13" s="15">
        <v>59</v>
      </c>
    </row>
    <row r="14" spans="1:2" ht="12.75">
      <c r="A14" s="15" t="s">
        <v>20</v>
      </c>
      <c r="B14" s="15">
        <v>3833</v>
      </c>
    </row>
    <row r="15" spans="1:5" ht="12.75">
      <c r="A15" s="15" t="s">
        <v>21</v>
      </c>
      <c r="B15" s="15">
        <v>68</v>
      </c>
      <c r="C15" s="22" t="s">
        <v>24</v>
      </c>
      <c r="D15" s="22"/>
      <c r="E15" s="22"/>
    </row>
  </sheetData>
  <mergeCells count="2">
    <mergeCell ref="C7:E7"/>
    <mergeCell ref="C15:E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7" sqref="B17"/>
    </sheetView>
  </sheetViews>
  <sheetFormatPr defaultColWidth="9.140625" defaultRowHeight="12.75"/>
  <sheetData>
    <row r="1" spans="1:2" ht="12.75">
      <c r="A1" s="17" t="s">
        <v>27</v>
      </c>
      <c r="B1" s="17" t="s">
        <v>29</v>
      </c>
    </row>
    <row r="2" spans="1:2" ht="12.75">
      <c r="A2" s="20">
        <v>53</v>
      </c>
      <c r="B2" s="15">
        <v>1</v>
      </c>
    </row>
    <row r="3" spans="1:2" ht="12.75">
      <c r="A3" s="20">
        <v>53.75</v>
      </c>
      <c r="B3" s="15">
        <v>0</v>
      </c>
    </row>
    <row r="4" spans="1:2" ht="12.75">
      <c r="A4" s="20">
        <v>54.5</v>
      </c>
      <c r="B4" s="15">
        <v>5</v>
      </c>
    </row>
    <row r="5" spans="1:2" ht="12.75">
      <c r="A5" s="20">
        <v>55.25</v>
      </c>
      <c r="B5" s="15">
        <v>9</v>
      </c>
    </row>
    <row r="6" spans="1:2" ht="12.75">
      <c r="A6" s="20">
        <v>56</v>
      </c>
      <c r="B6" s="15">
        <v>24</v>
      </c>
    </row>
    <row r="7" spans="1:2" ht="12.75">
      <c r="A7" s="20">
        <v>56.75</v>
      </c>
      <c r="B7" s="15">
        <v>0</v>
      </c>
    </row>
    <row r="8" spans="1:2" ht="12.75">
      <c r="A8" s="20">
        <v>57.5</v>
      </c>
      <c r="B8" s="15">
        <v>14</v>
      </c>
    </row>
    <row r="9" spans="1:2" ht="12.75">
      <c r="A9" s="20">
        <v>58.25</v>
      </c>
      <c r="B9" s="15">
        <v>12</v>
      </c>
    </row>
    <row r="10" spans="1:2" ht="13.5" thickBot="1">
      <c r="A10" s="16" t="s">
        <v>28</v>
      </c>
      <c r="B10" s="16">
        <v>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62">
      <selection activeCell="H77" sqref="H77"/>
    </sheetView>
  </sheetViews>
  <sheetFormatPr defaultColWidth="9.140625" defaultRowHeight="12.75"/>
  <cols>
    <col min="1" max="16384" width="9.140625" style="8" customWidth="1"/>
  </cols>
  <sheetData>
    <row r="1" spans="1:10" ht="1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J1" s="8" t="s">
        <v>7</v>
      </c>
    </row>
    <row r="2" spans="1:10" ht="15">
      <c r="A2" s="8">
        <v>11</v>
      </c>
      <c r="B2" s="8">
        <v>9</v>
      </c>
      <c r="C2" s="8">
        <v>10</v>
      </c>
      <c r="D2" s="8">
        <v>12</v>
      </c>
      <c r="E2" s="8">
        <v>7</v>
      </c>
      <c r="F2" s="8">
        <v>8</v>
      </c>
      <c r="G2">
        <f>SUM(A2:F2)</f>
        <v>57</v>
      </c>
      <c r="H2"/>
      <c r="J2" s="8">
        <v>53</v>
      </c>
    </row>
    <row r="3" spans="1:10" ht="15">
      <c r="A3" s="8">
        <v>12</v>
      </c>
      <c r="B3" s="8">
        <v>13</v>
      </c>
      <c r="C3" s="8">
        <v>7</v>
      </c>
      <c r="D3" s="8">
        <v>8</v>
      </c>
      <c r="E3" s="8">
        <v>10</v>
      </c>
      <c r="F3" s="8">
        <v>6</v>
      </c>
      <c r="G3">
        <f>SUM(A3:F3)</f>
        <v>56</v>
      </c>
      <c r="H3"/>
      <c r="J3" s="8">
        <v>54</v>
      </c>
    </row>
    <row r="4" spans="1:10" ht="15">
      <c r="A4" s="8">
        <v>11</v>
      </c>
      <c r="B4" s="8">
        <v>11</v>
      </c>
      <c r="C4" s="8">
        <v>9</v>
      </c>
      <c r="D4" s="8">
        <v>10</v>
      </c>
      <c r="E4" s="8">
        <v>9</v>
      </c>
      <c r="F4" s="8">
        <v>6</v>
      </c>
      <c r="G4">
        <f>SUM(A4:F4)</f>
        <v>56</v>
      </c>
      <c r="H4"/>
      <c r="J4" s="8">
        <v>55</v>
      </c>
    </row>
    <row r="5" spans="1:10" ht="15">
      <c r="A5" s="8">
        <v>15</v>
      </c>
      <c r="B5" s="8">
        <v>11</v>
      </c>
      <c r="C5" s="8">
        <v>14</v>
      </c>
      <c r="D5" s="8">
        <v>7</v>
      </c>
      <c r="E5" s="8">
        <v>7</v>
      </c>
      <c r="F5" s="8">
        <v>4</v>
      </c>
      <c r="G5">
        <f aca="true" t="shared" si="0" ref="G5:G68">SUM(A5:F5)</f>
        <v>58</v>
      </c>
      <c r="H5"/>
      <c r="J5" s="8">
        <v>56</v>
      </c>
    </row>
    <row r="6" spans="1:10" ht="15">
      <c r="A6" s="8">
        <v>11</v>
      </c>
      <c r="B6" s="8">
        <v>13</v>
      </c>
      <c r="C6" s="8">
        <v>10</v>
      </c>
      <c r="D6" s="8">
        <v>5</v>
      </c>
      <c r="E6" s="8">
        <v>9</v>
      </c>
      <c r="F6" s="8">
        <v>9</v>
      </c>
      <c r="G6">
        <f t="shared" si="0"/>
        <v>57</v>
      </c>
      <c r="H6"/>
      <c r="J6" s="8">
        <v>57</v>
      </c>
    </row>
    <row r="7" spans="1:10" ht="15">
      <c r="A7" s="8">
        <v>12</v>
      </c>
      <c r="B7" s="8">
        <v>7</v>
      </c>
      <c r="C7" s="8">
        <v>12</v>
      </c>
      <c r="D7" s="8">
        <v>11</v>
      </c>
      <c r="E7" s="8">
        <v>8</v>
      </c>
      <c r="F7" s="8">
        <v>8</v>
      </c>
      <c r="G7">
        <f t="shared" si="0"/>
        <v>58</v>
      </c>
      <c r="H7"/>
      <c r="J7" s="8">
        <v>58</v>
      </c>
    </row>
    <row r="8" spans="1:8" ht="15">
      <c r="A8" s="8">
        <v>10</v>
      </c>
      <c r="B8" s="8">
        <v>18</v>
      </c>
      <c r="C8" s="8">
        <v>8</v>
      </c>
      <c r="D8" s="8">
        <v>7</v>
      </c>
      <c r="E8" s="8">
        <v>4</v>
      </c>
      <c r="F8" s="8">
        <v>8</v>
      </c>
      <c r="G8">
        <f t="shared" si="0"/>
        <v>55</v>
      </c>
      <c r="H8"/>
    </row>
    <row r="9" spans="1:8" ht="15">
      <c r="A9" s="8">
        <v>12</v>
      </c>
      <c r="B9" s="8">
        <v>12</v>
      </c>
      <c r="C9" s="8">
        <v>7</v>
      </c>
      <c r="D9" s="8">
        <v>8</v>
      </c>
      <c r="E9" s="8">
        <v>9</v>
      </c>
      <c r="F9" s="8">
        <v>6</v>
      </c>
      <c r="G9">
        <f t="shared" si="0"/>
        <v>54</v>
      </c>
      <c r="H9"/>
    </row>
    <row r="10" spans="1:8" ht="15">
      <c r="A10" s="8">
        <v>10</v>
      </c>
      <c r="B10" s="8">
        <v>15</v>
      </c>
      <c r="C10" s="8">
        <v>12</v>
      </c>
      <c r="D10" s="8">
        <v>9</v>
      </c>
      <c r="E10" s="8">
        <v>9</v>
      </c>
      <c r="F10" s="8">
        <v>4</v>
      </c>
      <c r="G10">
        <f t="shared" si="0"/>
        <v>59</v>
      </c>
      <c r="H10"/>
    </row>
    <row r="11" spans="1:8" ht="15">
      <c r="A11" s="8">
        <v>15</v>
      </c>
      <c r="B11" s="8">
        <v>3</v>
      </c>
      <c r="C11" s="8">
        <v>15</v>
      </c>
      <c r="D11" s="8">
        <v>6</v>
      </c>
      <c r="E11" s="8">
        <v>10</v>
      </c>
      <c r="F11" s="8">
        <v>7</v>
      </c>
      <c r="G11">
        <f t="shared" si="0"/>
        <v>56</v>
      </c>
      <c r="H11"/>
    </row>
    <row r="12" spans="1:8" ht="15">
      <c r="A12" s="8">
        <v>9</v>
      </c>
      <c r="B12" s="8">
        <v>13</v>
      </c>
      <c r="C12" s="8">
        <v>14</v>
      </c>
      <c r="D12" s="8">
        <v>8</v>
      </c>
      <c r="E12" s="8">
        <v>8</v>
      </c>
      <c r="F12" s="8">
        <v>3</v>
      </c>
      <c r="G12">
        <f t="shared" si="0"/>
        <v>55</v>
      </c>
      <c r="H12"/>
    </row>
    <row r="13" spans="1:8" ht="15">
      <c r="A13" s="8">
        <v>9</v>
      </c>
      <c r="B13" s="8">
        <v>20</v>
      </c>
      <c r="C13" s="8">
        <v>13</v>
      </c>
      <c r="D13" s="8">
        <v>2</v>
      </c>
      <c r="E13" s="8">
        <v>7</v>
      </c>
      <c r="F13" s="8">
        <v>5</v>
      </c>
      <c r="G13">
        <f t="shared" si="0"/>
        <v>56</v>
      </c>
      <c r="H13"/>
    </row>
    <row r="14" spans="1:8" ht="15">
      <c r="A14" s="8">
        <v>12</v>
      </c>
      <c r="B14" s="8">
        <v>9</v>
      </c>
      <c r="C14" s="8">
        <v>17</v>
      </c>
      <c r="D14" s="8">
        <v>4</v>
      </c>
      <c r="E14" s="8">
        <v>10</v>
      </c>
      <c r="F14" s="8">
        <v>4</v>
      </c>
      <c r="G14">
        <f t="shared" si="0"/>
        <v>56</v>
      </c>
      <c r="H14"/>
    </row>
    <row r="15" spans="1:8" ht="15">
      <c r="A15" s="8">
        <v>8</v>
      </c>
      <c r="B15" s="8">
        <v>11</v>
      </c>
      <c r="C15" s="8">
        <v>12</v>
      </c>
      <c r="D15" s="8">
        <v>10</v>
      </c>
      <c r="E15" s="8">
        <v>8</v>
      </c>
      <c r="F15" s="8">
        <v>8</v>
      </c>
      <c r="G15">
        <f t="shared" si="0"/>
        <v>57</v>
      </c>
      <c r="H15"/>
    </row>
    <row r="16" spans="1:8" ht="15">
      <c r="A16" s="8">
        <v>5</v>
      </c>
      <c r="B16" s="8">
        <v>12</v>
      </c>
      <c r="C16" s="8">
        <v>16</v>
      </c>
      <c r="D16" s="8">
        <v>9</v>
      </c>
      <c r="E16" s="8">
        <v>9</v>
      </c>
      <c r="F16" s="8">
        <v>7</v>
      </c>
      <c r="G16">
        <f t="shared" si="0"/>
        <v>58</v>
      </c>
      <c r="H16"/>
    </row>
    <row r="17" spans="1:8" ht="15">
      <c r="A17" s="8">
        <v>11</v>
      </c>
      <c r="B17" s="8">
        <v>14</v>
      </c>
      <c r="C17" s="8">
        <v>7</v>
      </c>
      <c r="D17" s="8">
        <v>11</v>
      </c>
      <c r="E17" s="8">
        <v>7</v>
      </c>
      <c r="F17" s="8">
        <v>6</v>
      </c>
      <c r="G17">
        <f t="shared" si="0"/>
        <v>56</v>
      </c>
      <c r="H17"/>
    </row>
    <row r="18" spans="1:8" ht="15">
      <c r="A18" s="8">
        <v>11</v>
      </c>
      <c r="B18" s="8">
        <v>16</v>
      </c>
      <c r="C18" s="8">
        <v>9</v>
      </c>
      <c r="D18" s="8">
        <v>8</v>
      </c>
      <c r="E18" s="8">
        <v>8</v>
      </c>
      <c r="F18" s="8">
        <v>5</v>
      </c>
      <c r="G18">
        <f t="shared" si="0"/>
        <v>57</v>
      </c>
      <c r="H18"/>
    </row>
    <row r="19" spans="1:8" ht="15">
      <c r="A19" s="8">
        <v>16</v>
      </c>
      <c r="B19" s="8">
        <v>9</v>
      </c>
      <c r="C19" s="8">
        <v>10</v>
      </c>
      <c r="D19" s="8">
        <v>4</v>
      </c>
      <c r="E19" s="8">
        <v>11</v>
      </c>
      <c r="F19" s="8">
        <v>5</v>
      </c>
      <c r="G19">
        <f t="shared" si="0"/>
        <v>55</v>
      </c>
      <c r="H19"/>
    </row>
    <row r="20" spans="1:8" ht="15">
      <c r="A20" s="8">
        <v>13</v>
      </c>
      <c r="B20" s="8">
        <v>12</v>
      </c>
      <c r="C20" s="8">
        <v>14</v>
      </c>
      <c r="D20" s="8">
        <v>7</v>
      </c>
      <c r="E20" s="8">
        <v>7</v>
      </c>
      <c r="F20" s="8">
        <v>5</v>
      </c>
      <c r="G20">
        <f t="shared" si="0"/>
        <v>58</v>
      </c>
      <c r="H20"/>
    </row>
    <row r="21" spans="1:8" ht="15">
      <c r="A21" s="8">
        <v>10</v>
      </c>
      <c r="B21" s="8">
        <v>16</v>
      </c>
      <c r="C21" s="8">
        <v>12</v>
      </c>
      <c r="D21" s="8">
        <v>7</v>
      </c>
      <c r="E21" s="8">
        <v>7</v>
      </c>
      <c r="F21" s="8">
        <v>7</v>
      </c>
      <c r="G21">
        <f t="shared" si="0"/>
        <v>59</v>
      </c>
      <c r="H21"/>
    </row>
    <row r="22" spans="1:8" ht="15">
      <c r="A22" s="8">
        <v>13</v>
      </c>
      <c r="B22" s="8">
        <v>16</v>
      </c>
      <c r="C22" s="8">
        <v>10</v>
      </c>
      <c r="D22" s="8">
        <v>8</v>
      </c>
      <c r="E22" s="8">
        <v>3</v>
      </c>
      <c r="F22" s="8">
        <v>6</v>
      </c>
      <c r="G22">
        <f t="shared" si="0"/>
        <v>56</v>
      </c>
      <c r="H22"/>
    </row>
    <row r="23" spans="1:8" ht="15">
      <c r="A23" s="8">
        <v>8</v>
      </c>
      <c r="B23" s="8">
        <v>15</v>
      </c>
      <c r="C23" s="8">
        <v>13</v>
      </c>
      <c r="D23" s="8">
        <v>5</v>
      </c>
      <c r="E23" s="8">
        <v>5</v>
      </c>
      <c r="F23" s="8">
        <v>11</v>
      </c>
      <c r="G23">
        <f t="shared" si="0"/>
        <v>57</v>
      </c>
      <c r="H23"/>
    </row>
    <row r="24" spans="1:8" ht="15">
      <c r="A24" s="8">
        <v>14</v>
      </c>
      <c r="B24" s="8">
        <v>5</v>
      </c>
      <c r="C24" s="8">
        <v>12</v>
      </c>
      <c r="D24" s="8">
        <v>4</v>
      </c>
      <c r="E24" s="8">
        <v>13</v>
      </c>
      <c r="F24" s="8">
        <v>10</v>
      </c>
      <c r="G24">
        <f t="shared" si="0"/>
        <v>58</v>
      </c>
      <c r="H24"/>
    </row>
    <row r="25" spans="1:8" ht="15">
      <c r="A25" s="8">
        <v>14</v>
      </c>
      <c r="B25" s="8">
        <v>6</v>
      </c>
      <c r="C25" s="8">
        <v>9</v>
      </c>
      <c r="D25" s="8">
        <v>12</v>
      </c>
      <c r="E25" s="8">
        <v>10</v>
      </c>
      <c r="F25" s="8">
        <v>6</v>
      </c>
      <c r="G25">
        <f t="shared" si="0"/>
        <v>57</v>
      </c>
      <c r="H25"/>
    </row>
    <row r="26" spans="1:8" ht="15">
      <c r="A26" s="8">
        <v>21</v>
      </c>
      <c r="B26" s="8">
        <v>12</v>
      </c>
      <c r="C26" s="8">
        <v>4</v>
      </c>
      <c r="D26" s="8">
        <v>9</v>
      </c>
      <c r="E26" s="8">
        <v>6</v>
      </c>
      <c r="F26" s="8">
        <v>4</v>
      </c>
      <c r="G26">
        <f t="shared" si="0"/>
        <v>56</v>
      </c>
      <c r="H26"/>
    </row>
    <row r="27" spans="1:8" ht="15">
      <c r="A27" s="8">
        <v>12</v>
      </c>
      <c r="B27" s="8">
        <v>10</v>
      </c>
      <c r="C27" s="8">
        <v>10</v>
      </c>
      <c r="D27" s="8">
        <v>8</v>
      </c>
      <c r="E27" s="8">
        <v>7</v>
      </c>
      <c r="F27" s="8">
        <v>10</v>
      </c>
      <c r="G27">
        <f t="shared" si="0"/>
        <v>57</v>
      </c>
      <c r="H27"/>
    </row>
    <row r="28" spans="1:8" ht="15">
      <c r="A28" s="8">
        <v>13</v>
      </c>
      <c r="B28" s="8">
        <v>10</v>
      </c>
      <c r="C28" s="8">
        <v>14</v>
      </c>
      <c r="D28" s="8">
        <v>8</v>
      </c>
      <c r="E28" s="8">
        <v>5</v>
      </c>
      <c r="F28" s="8">
        <v>8</v>
      </c>
      <c r="G28">
        <f t="shared" si="0"/>
        <v>58</v>
      </c>
      <c r="H28"/>
    </row>
    <row r="29" spans="1:8" ht="15">
      <c r="A29" s="8">
        <v>10</v>
      </c>
      <c r="B29" s="8">
        <v>16</v>
      </c>
      <c r="C29" s="8">
        <v>13</v>
      </c>
      <c r="D29" s="8">
        <v>8</v>
      </c>
      <c r="E29" s="8">
        <v>3</v>
      </c>
      <c r="F29" s="8">
        <v>5</v>
      </c>
      <c r="G29">
        <f t="shared" si="0"/>
        <v>55</v>
      </c>
      <c r="H29"/>
    </row>
    <row r="30" spans="1:8" ht="15">
      <c r="A30" s="8">
        <v>5</v>
      </c>
      <c r="B30" s="8">
        <v>9</v>
      </c>
      <c r="C30" s="8">
        <v>13</v>
      </c>
      <c r="D30" s="8">
        <v>6</v>
      </c>
      <c r="E30" s="8">
        <v>13</v>
      </c>
      <c r="F30" s="8">
        <v>11</v>
      </c>
      <c r="G30">
        <f t="shared" si="0"/>
        <v>57</v>
      </c>
      <c r="H30"/>
    </row>
    <row r="31" spans="1:8" ht="15">
      <c r="A31" s="8">
        <v>17</v>
      </c>
      <c r="B31" s="8">
        <v>9</v>
      </c>
      <c r="C31" s="8">
        <v>11</v>
      </c>
      <c r="D31" s="8">
        <v>7</v>
      </c>
      <c r="E31" s="8">
        <v>5</v>
      </c>
      <c r="F31" s="8">
        <v>7</v>
      </c>
      <c r="G31">
        <f t="shared" si="0"/>
        <v>56</v>
      </c>
      <c r="H31"/>
    </row>
    <row r="32" spans="1:8" ht="15">
      <c r="A32" s="8">
        <v>11</v>
      </c>
      <c r="B32" s="8">
        <v>16</v>
      </c>
      <c r="C32" s="8">
        <v>9</v>
      </c>
      <c r="D32" s="8">
        <v>9</v>
      </c>
      <c r="E32" s="8">
        <v>4</v>
      </c>
      <c r="F32" s="8">
        <v>6</v>
      </c>
      <c r="G32">
        <f t="shared" si="0"/>
        <v>55</v>
      </c>
      <c r="H32"/>
    </row>
    <row r="33" spans="1:8" ht="15">
      <c r="A33" s="8">
        <v>14</v>
      </c>
      <c r="B33" s="8">
        <v>8</v>
      </c>
      <c r="C33" s="8">
        <v>10</v>
      </c>
      <c r="D33" s="8">
        <v>2</v>
      </c>
      <c r="E33" s="8">
        <v>13</v>
      </c>
      <c r="F33" s="8">
        <v>9</v>
      </c>
      <c r="G33">
        <f t="shared" si="0"/>
        <v>56</v>
      </c>
      <c r="H33"/>
    </row>
    <row r="34" spans="1:8" ht="15">
      <c r="A34" s="8">
        <v>14</v>
      </c>
      <c r="B34" s="8">
        <v>19</v>
      </c>
      <c r="C34" s="8">
        <v>6</v>
      </c>
      <c r="D34" s="8">
        <v>3</v>
      </c>
      <c r="E34" s="8">
        <v>8</v>
      </c>
      <c r="F34" s="8">
        <v>4</v>
      </c>
      <c r="G34">
        <f t="shared" si="0"/>
        <v>54</v>
      </c>
      <c r="H34"/>
    </row>
    <row r="35" spans="1:8" ht="15">
      <c r="A35" s="8">
        <v>9</v>
      </c>
      <c r="B35" s="8">
        <v>9</v>
      </c>
      <c r="C35" s="8">
        <v>19</v>
      </c>
      <c r="D35" s="8">
        <v>10</v>
      </c>
      <c r="E35" s="8">
        <v>4</v>
      </c>
      <c r="F35" s="8">
        <v>5</v>
      </c>
      <c r="G35">
        <f t="shared" si="0"/>
        <v>56</v>
      </c>
      <c r="H35"/>
    </row>
    <row r="36" spans="1:8" ht="15">
      <c r="A36" s="8">
        <v>13</v>
      </c>
      <c r="B36" s="8">
        <v>15</v>
      </c>
      <c r="C36" s="8">
        <v>11</v>
      </c>
      <c r="D36" s="8">
        <v>9</v>
      </c>
      <c r="E36" s="8">
        <v>4</v>
      </c>
      <c r="F36" s="8">
        <v>6</v>
      </c>
      <c r="G36">
        <f t="shared" si="0"/>
        <v>58</v>
      </c>
      <c r="H36"/>
    </row>
    <row r="37" spans="1:8" ht="15">
      <c r="A37" s="8">
        <v>8</v>
      </c>
      <c r="B37" s="8">
        <v>11</v>
      </c>
      <c r="C37" s="8">
        <v>10</v>
      </c>
      <c r="D37" s="8">
        <v>15</v>
      </c>
      <c r="E37" s="8">
        <v>1</v>
      </c>
      <c r="F37" s="8">
        <v>11</v>
      </c>
      <c r="G37">
        <f t="shared" si="0"/>
        <v>56</v>
      </c>
      <c r="H37"/>
    </row>
    <row r="38" spans="1:8" ht="15">
      <c r="A38" s="8">
        <v>15</v>
      </c>
      <c r="B38" s="8">
        <v>10</v>
      </c>
      <c r="C38" s="8">
        <v>9</v>
      </c>
      <c r="D38" s="8">
        <v>9</v>
      </c>
      <c r="E38" s="8">
        <v>8</v>
      </c>
      <c r="F38" s="8">
        <v>6</v>
      </c>
      <c r="G38">
        <f t="shared" si="0"/>
        <v>57</v>
      </c>
      <c r="H38"/>
    </row>
    <row r="39" spans="1:8" ht="15">
      <c r="A39" s="8">
        <v>16</v>
      </c>
      <c r="B39" s="8">
        <v>7</v>
      </c>
      <c r="C39" s="8">
        <v>16</v>
      </c>
      <c r="D39" s="8">
        <v>8</v>
      </c>
      <c r="E39" s="8">
        <v>3</v>
      </c>
      <c r="F39" s="8">
        <v>7</v>
      </c>
      <c r="G39">
        <f t="shared" si="0"/>
        <v>57</v>
      </c>
      <c r="H39"/>
    </row>
    <row r="40" spans="1:8" ht="15">
      <c r="A40" s="8">
        <v>15</v>
      </c>
      <c r="B40" s="8">
        <v>9</v>
      </c>
      <c r="C40" s="8">
        <v>5</v>
      </c>
      <c r="D40" s="8">
        <v>8</v>
      </c>
      <c r="E40" s="8">
        <v>8</v>
      </c>
      <c r="F40" s="8">
        <v>11</v>
      </c>
      <c r="G40">
        <f t="shared" si="0"/>
        <v>56</v>
      </c>
      <c r="H40"/>
    </row>
    <row r="41" spans="1:8" ht="15">
      <c r="A41" s="8">
        <v>12</v>
      </c>
      <c r="B41" s="8">
        <v>16</v>
      </c>
      <c r="C41" s="8">
        <v>3</v>
      </c>
      <c r="D41" s="8">
        <v>13</v>
      </c>
      <c r="E41" s="8">
        <v>8</v>
      </c>
      <c r="F41" s="8">
        <v>6</v>
      </c>
      <c r="G41">
        <f t="shared" si="0"/>
        <v>58</v>
      </c>
      <c r="H41"/>
    </row>
    <row r="42" spans="1:8" ht="15">
      <c r="A42" s="8">
        <v>12</v>
      </c>
      <c r="B42" s="8">
        <v>17</v>
      </c>
      <c r="C42" s="8">
        <v>9</v>
      </c>
      <c r="D42" s="8">
        <v>8</v>
      </c>
      <c r="E42" s="8">
        <v>3</v>
      </c>
      <c r="F42" s="8">
        <v>9</v>
      </c>
      <c r="G42">
        <f t="shared" si="0"/>
        <v>58</v>
      </c>
      <c r="H42"/>
    </row>
    <row r="43" spans="1:8" ht="15">
      <c r="A43" s="8">
        <v>18</v>
      </c>
      <c r="B43" s="8">
        <v>14</v>
      </c>
      <c r="C43" s="8">
        <v>10</v>
      </c>
      <c r="D43" s="8">
        <v>1</v>
      </c>
      <c r="E43" s="8">
        <v>7</v>
      </c>
      <c r="F43" s="8">
        <v>6</v>
      </c>
      <c r="G43">
        <f t="shared" si="0"/>
        <v>56</v>
      </c>
      <c r="H43"/>
    </row>
    <row r="44" spans="1:8" ht="15">
      <c r="A44" s="8">
        <v>10</v>
      </c>
      <c r="B44" s="8">
        <v>9</v>
      </c>
      <c r="C44" s="8">
        <v>8</v>
      </c>
      <c r="D44" s="8">
        <v>12</v>
      </c>
      <c r="E44" s="8">
        <v>8</v>
      </c>
      <c r="F44" s="8">
        <v>8</v>
      </c>
      <c r="G44">
        <f t="shared" si="0"/>
        <v>55</v>
      </c>
      <c r="H44"/>
    </row>
    <row r="45" spans="1:8" ht="15">
      <c r="A45" s="8">
        <v>11</v>
      </c>
      <c r="B45" s="8">
        <v>10</v>
      </c>
      <c r="C45" s="8">
        <v>10</v>
      </c>
      <c r="D45" s="8">
        <v>7</v>
      </c>
      <c r="E45" s="8">
        <v>9</v>
      </c>
      <c r="F45" s="8">
        <v>9</v>
      </c>
      <c r="G45">
        <f t="shared" si="0"/>
        <v>56</v>
      </c>
      <c r="H45"/>
    </row>
    <row r="46" spans="1:8" ht="15">
      <c r="A46" s="8">
        <v>12</v>
      </c>
      <c r="B46" s="8">
        <v>10</v>
      </c>
      <c r="C46" s="8">
        <v>8</v>
      </c>
      <c r="D46" s="8">
        <v>6</v>
      </c>
      <c r="E46" s="8">
        <v>8</v>
      </c>
      <c r="F46" s="8">
        <v>12</v>
      </c>
      <c r="G46">
        <f t="shared" si="0"/>
        <v>56</v>
      </c>
      <c r="H46"/>
    </row>
    <row r="47" spans="1:8" ht="15">
      <c r="A47" s="8">
        <v>10</v>
      </c>
      <c r="B47" s="8">
        <v>17</v>
      </c>
      <c r="C47" s="8">
        <v>7</v>
      </c>
      <c r="D47" s="8">
        <v>5</v>
      </c>
      <c r="E47" s="8">
        <v>10</v>
      </c>
      <c r="F47" s="8">
        <v>6</v>
      </c>
      <c r="G47">
        <f t="shared" si="0"/>
        <v>55</v>
      </c>
      <c r="H47"/>
    </row>
    <row r="48" spans="1:8" ht="15">
      <c r="A48" s="8">
        <v>9</v>
      </c>
      <c r="B48" s="8">
        <v>10</v>
      </c>
      <c r="C48" s="8">
        <v>9</v>
      </c>
      <c r="D48" s="8">
        <v>12</v>
      </c>
      <c r="E48" s="8">
        <v>6</v>
      </c>
      <c r="F48" s="8">
        <v>10</v>
      </c>
      <c r="G48">
        <f t="shared" si="0"/>
        <v>56</v>
      </c>
      <c r="H48"/>
    </row>
    <row r="49" spans="1:8" ht="15">
      <c r="A49" s="8">
        <v>10</v>
      </c>
      <c r="B49" s="8">
        <v>14</v>
      </c>
      <c r="C49" s="8">
        <v>7</v>
      </c>
      <c r="D49" s="8">
        <v>10</v>
      </c>
      <c r="E49" s="8">
        <v>7</v>
      </c>
      <c r="F49" s="8">
        <v>8</v>
      </c>
      <c r="G49">
        <f t="shared" si="0"/>
        <v>56</v>
      </c>
      <c r="H49"/>
    </row>
    <row r="50" spans="1:8" ht="15">
      <c r="A50" s="8">
        <v>9</v>
      </c>
      <c r="B50" s="8">
        <v>12</v>
      </c>
      <c r="C50" s="8">
        <v>10</v>
      </c>
      <c r="D50" s="8">
        <v>10</v>
      </c>
      <c r="E50" s="8">
        <v>6</v>
      </c>
      <c r="F50" s="8">
        <v>9</v>
      </c>
      <c r="G50">
        <f t="shared" si="0"/>
        <v>56</v>
      </c>
      <c r="H50"/>
    </row>
    <row r="51" spans="1:8" ht="15">
      <c r="A51" s="8">
        <v>8</v>
      </c>
      <c r="B51" s="8">
        <v>5</v>
      </c>
      <c r="C51" s="8">
        <v>9</v>
      </c>
      <c r="D51" s="8">
        <v>8</v>
      </c>
      <c r="E51" s="8">
        <v>18</v>
      </c>
      <c r="F51" s="8">
        <v>11</v>
      </c>
      <c r="G51">
        <f t="shared" si="0"/>
        <v>59</v>
      </c>
      <c r="H51"/>
    </row>
    <row r="52" spans="1:8" ht="15">
      <c r="A52" s="8">
        <v>6</v>
      </c>
      <c r="B52" s="8">
        <v>12</v>
      </c>
      <c r="C52" s="8">
        <v>15</v>
      </c>
      <c r="D52" s="8">
        <v>9</v>
      </c>
      <c r="E52" s="8">
        <v>3</v>
      </c>
      <c r="F52" s="8">
        <v>9</v>
      </c>
      <c r="G52">
        <f t="shared" si="0"/>
        <v>54</v>
      </c>
      <c r="H52"/>
    </row>
    <row r="53" spans="1:8" ht="15">
      <c r="A53" s="8">
        <v>16</v>
      </c>
      <c r="B53" s="8">
        <v>15</v>
      </c>
      <c r="C53" s="8">
        <v>5</v>
      </c>
      <c r="D53" s="8">
        <v>8</v>
      </c>
      <c r="E53" s="8">
        <v>6</v>
      </c>
      <c r="F53" s="8">
        <v>8</v>
      </c>
      <c r="G53">
        <f t="shared" si="0"/>
        <v>58</v>
      </c>
      <c r="H53"/>
    </row>
    <row r="54" spans="1:8" ht="15">
      <c r="A54" s="8">
        <v>15</v>
      </c>
      <c r="B54" s="8">
        <v>11</v>
      </c>
      <c r="C54" s="8">
        <v>3</v>
      </c>
      <c r="D54" s="8">
        <v>14</v>
      </c>
      <c r="E54" s="8">
        <v>7</v>
      </c>
      <c r="F54" s="8">
        <v>6</v>
      </c>
      <c r="G54">
        <f t="shared" si="0"/>
        <v>56</v>
      </c>
      <c r="H54"/>
    </row>
    <row r="55" spans="1:8" ht="15">
      <c r="A55" s="8">
        <v>17</v>
      </c>
      <c r="B55" s="8">
        <v>13</v>
      </c>
      <c r="C55" s="8">
        <v>5</v>
      </c>
      <c r="D55" s="8">
        <v>9</v>
      </c>
      <c r="E55" s="8">
        <v>6</v>
      </c>
      <c r="F55" s="8">
        <v>8</v>
      </c>
      <c r="G55">
        <f t="shared" si="0"/>
        <v>58</v>
      </c>
      <c r="H55"/>
    </row>
    <row r="56" spans="1:8" ht="15">
      <c r="A56" s="8">
        <v>8</v>
      </c>
      <c r="B56" s="8">
        <v>12</v>
      </c>
      <c r="C56" s="8">
        <v>10</v>
      </c>
      <c r="D56" s="8">
        <v>14</v>
      </c>
      <c r="E56" s="8">
        <v>5</v>
      </c>
      <c r="F56" s="8">
        <v>8</v>
      </c>
      <c r="G56">
        <f t="shared" si="0"/>
        <v>57</v>
      </c>
      <c r="H56"/>
    </row>
    <row r="57" spans="1:8" ht="15">
      <c r="A57" s="8">
        <v>9</v>
      </c>
      <c r="B57" s="8">
        <v>14</v>
      </c>
      <c r="C57" s="8">
        <v>3</v>
      </c>
      <c r="D57" s="8">
        <v>6</v>
      </c>
      <c r="E57" s="8">
        <v>11</v>
      </c>
      <c r="F57" s="8">
        <v>10</v>
      </c>
      <c r="G57">
        <f t="shared" si="0"/>
        <v>53</v>
      </c>
      <c r="H57"/>
    </row>
    <row r="58" spans="1:8" ht="15">
      <c r="A58" s="8">
        <v>12</v>
      </c>
      <c r="B58" s="8">
        <v>11</v>
      </c>
      <c r="C58" s="8">
        <v>11</v>
      </c>
      <c r="D58" s="8">
        <v>3</v>
      </c>
      <c r="E58" s="8">
        <v>5</v>
      </c>
      <c r="F58" s="8">
        <v>13</v>
      </c>
      <c r="G58">
        <f t="shared" si="0"/>
        <v>55</v>
      </c>
      <c r="H58"/>
    </row>
    <row r="59" spans="1:8" ht="15">
      <c r="A59" s="8">
        <v>8</v>
      </c>
      <c r="B59" s="8">
        <v>15</v>
      </c>
      <c r="C59" s="8">
        <v>11</v>
      </c>
      <c r="D59" s="8">
        <v>7</v>
      </c>
      <c r="E59" s="8">
        <v>7</v>
      </c>
      <c r="F59" s="8">
        <v>7</v>
      </c>
      <c r="G59">
        <f t="shared" si="0"/>
        <v>55</v>
      </c>
      <c r="H59"/>
    </row>
    <row r="60" spans="1:8" ht="15">
      <c r="A60" s="8">
        <v>10</v>
      </c>
      <c r="B60" s="8">
        <v>13</v>
      </c>
      <c r="C60" s="8">
        <v>13</v>
      </c>
      <c r="D60" s="8">
        <v>8</v>
      </c>
      <c r="E60" s="8">
        <v>5</v>
      </c>
      <c r="F60" s="8">
        <v>8</v>
      </c>
      <c r="G60">
        <f t="shared" si="0"/>
        <v>57</v>
      </c>
      <c r="H60"/>
    </row>
    <row r="61" spans="1:8" ht="15">
      <c r="A61" s="8">
        <v>17</v>
      </c>
      <c r="B61" s="8">
        <v>8</v>
      </c>
      <c r="C61" s="8">
        <v>10</v>
      </c>
      <c r="D61" s="8">
        <v>9</v>
      </c>
      <c r="E61" s="8">
        <v>3</v>
      </c>
      <c r="F61" s="8">
        <v>10</v>
      </c>
      <c r="G61">
        <f t="shared" si="0"/>
        <v>57</v>
      </c>
      <c r="H61"/>
    </row>
    <row r="62" spans="1:8" ht="15">
      <c r="A62" s="8">
        <v>18</v>
      </c>
      <c r="B62" s="8">
        <v>12</v>
      </c>
      <c r="C62" s="8">
        <v>6</v>
      </c>
      <c r="D62" s="8">
        <v>5</v>
      </c>
      <c r="E62" s="8">
        <v>8</v>
      </c>
      <c r="F62" s="8">
        <v>7</v>
      </c>
      <c r="G62">
        <f t="shared" si="0"/>
        <v>56</v>
      </c>
      <c r="H62"/>
    </row>
    <row r="63" spans="1:8" ht="15">
      <c r="A63" s="8">
        <v>11</v>
      </c>
      <c r="B63" s="8">
        <v>8</v>
      </c>
      <c r="C63" s="8">
        <v>11</v>
      </c>
      <c r="D63" s="8">
        <v>10</v>
      </c>
      <c r="E63" s="8">
        <v>2</v>
      </c>
      <c r="F63" s="8">
        <v>12</v>
      </c>
      <c r="G63">
        <f t="shared" si="0"/>
        <v>54</v>
      </c>
      <c r="H63"/>
    </row>
    <row r="64" spans="1:8" ht="15">
      <c r="A64" s="8">
        <v>18</v>
      </c>
      <c r="B64" s="8">
        <v>9</v>
      </c>
      <c r="C64" s="8">
        <v>11</v>
      </c>
      <c r="D64" s="8">
        <v>5</v>
      </c>
      <c r="E64" s="8">
        <v>7</v>
      </c>
      <c r="F64" s="8">
        <v>8</v>
      </c>
      <c r="G64">
        <f t="shared" si="0"/>
        <v>58</v>
      </c>
      <c r="H64"/>
    </row>
    <row r="65" spans="1:8" ht="15">
      <c r="A65" s="8">
        <v>14</v>
      </c>
      <c r="B65" s="8">
        <v>11</v>
      </c>
      <c r="C65" s="8">
        <v>6</v>
      </c>
      <c r="D65" s="8">
        <v>10</v>
      </c>
      <c r="E65" s="8">
        <v>7</v>
      </c>
      <c r="F65" s="8">
        <v>8</v>
      </c>
      <c r="G65">
        <f t="shared" si="0"/>
        <v>56</v>
      </c>
      <c r="H65"/>
    </row>
    <row r="66" spans="1:8" ht="15">
      <c r="A66" s="8">
        <v>12</v>
      </c>
      <c r="B66" s="8">
        <v>17</v>
      </c>
      <c r="C66" s="8">
        <v>4</v>
      </c>
      <c r="D66" s="8">
        <v>8</v>
      </c>
      <c r="E66" s="8">
        <v>6</v>
      </c>
      <c r="F66" s="8">
        <v>7</v>
      </c>
      <c r="G66">
        <f t="shared" si="0"/>
        <v>54</v>
      </c>
      <c r="H66"/>
    </row>
    <row r="67" spans="1:8" ht="15">
      <c r="A67" s="8">
        <v>17</v>
      </c>
      <c r="B67" s="8">
        <v>6</v>
      </c>
      <c r="C67" s="8">
        <v>10</v>
      </c>
      <c r="D67" s="8">
        <v>7</v>
      </c>
      <c r="E67" s="8">
        <v>6</v>
      </c>
      <c r="F67" s="8">
        <v>11</v>
      </c>
      <c r="G67">
        <f t="shared" si="0"/>
        <v>57</v>
      </c>
      <c r="H67"/>
    </row>
    <row r="68" spans="1:8" ht="15">
      <c r="A68" s="8">
        <v>9</v>
      </c>
      <c r="B68" s="8">
        <v>12</v>
      </c>
      <c r="C68" s="8">
        <v>4</v>
      </c>
      <c r="D68" s="8">
        <v>7</v>
      </c>
      <c r="E68" s="8">
        <v>11</v>
      </c>
      <c r="F68" s="8">
        <v>13</v>
      </c>
      <c r="G68">
        <f t="shared" si="0"/>
        <v>56</v>
      </c>
      <c r="H68"/>
    </row>
    <row r="69" spans="1:8" ht="15">
      <c r="A69" s="8">
        <v>13</v>
      </c>
      <c r="B69" s="8">
        <v>14</v>
      </c>
      <c r="C69" s="8">
        <v>10</v>
      </c>
      <c r="D69" s="8">
        <v>9</v>
      </c>
      <c r="E69" s="8">
        <v>9</v>
      </c>
      <c r="F69" s="8">
        <v>1</v>
      </c>
      <c r="G69">
        <f>SUM(A69:F69)</f>
        <v>56</v>
      </c>
      <c r="H69"/>
    </row>
    <row r="70" spans="1:12" ht="15">
      <c r="A70" s="8">
        <f aca="true" t="shared" si="1" ref="A70:F70">SUM(A2:A69)</f>
        <v>816</v>
      </c>
      <c r="B70" s="8">
        <f t="shared" si="1"/>
        <v>803</v>
      </c>
      <c r="C70" s="8">
        <f t="shared" si="1"/>
        <v>670</v>
      </c>
      <c r="D70" s="8">
        <f t="shared" si="1"/>
        <v>541</v>
      </c>
      <c r="E70" s="8">
        <f t="shared" si="1"/>
        <v>491</v>
      </c>
      <c r="F70" s="8">
        <f t="shared" si="1"/>
        <v>512</v>
      </c>
      <c r="G70" s="8">
        <f>SUM(G2:G69)</f>
        <v>3833</v>
      </c>
      <c r="H70" s="23" t="s">
        <v>33</v>
      </c>
      <c r="I70" s="23"/>
      <c r="J70" s="23"/>
      <c r="K70" s="23"/>
      <c r="L70" s="23"/>
    </row>
    <row r="71" spans="1:12" ht="15">
      <c r="A71" s="8">
        <f aca="true" t="shared" si="2" ref="A71:F71">A70/$G70</f>
        <v>0.21288807722410644</v>
      </c>
      <c r="B71" s="8">
        <f t="shared" si="2"/>
        <v>0.20949647795460474</v>
      </c>
      <c r="C71" s="8">
        <f t="shared" si="2"/>
        <v>0.1747978085050874</v>
      </c>
      <c r="D71" s="8">
        <f t="shared" si="2"/>
        <v>0.14114270806157056</v>
      </c>
      <c r="E71" s="8">
        <f t="shared" si="2"/>
        <v>0.12809809548656406</v>
      </c>
      <c r="F71" s="8">
        <f t="shared" si="2"/>
        <v>0.13357683276806678</v>
      </c>
      <c r="H71" s="23" t="s">
        <v>34</v>
      </c>
      <c r="I71" s="23"/>
      <c r="J71" s="23"/>
      <c r="K71" s="23"/>
      <c r="L71" s="23"/>
    </row>
    <row r="72" ht="15">
      <c r="H72"/>
    </row>
    <row r="73" ht="15">
      <c r="H73"/>
    </row>
    <row r="74" ht="15">
      <c r="H74"/>
    </row>
    <row r="75" ht="15">
      <c r="H75"/>
    </row>
    <row r="76" ht="15">
      <c r="H76"/>
    </row>
    <row r="77" ht="15">
      <c r="H77"/>
    </row>
    <row r="78" ht="15">
      <c r="H78"/>
    </row>
    <row r="79" ht="15">
      <c r="H79"/>
    </row>
    <row r="80" ht="15">
      <c r="H80"/>
    </row>
  </sheetData>
  <mergeCells count="2">
    <mergeCell ref="H70:L70"/>
    <mergeCell ref="H71:L7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G21" sqref="G21"/>
    </sheetView>
  </sheetViews>
  <sheetFormatPr defaultColWidth="9.140625" defaultRowHeight="12.75"/>
  <sheetData>
    <row r="1" spans="1:7" ht="15">
      <c r="A1" s="9" t="s">
        <v>0</v>
      </c>
      <c r="B1" s="10" t="s">
        <v>1</v>
      </c>
      <c r="C1" s="11" t="s">
        <v>2</v>
      </c>
      <c r="D1" s="12" t="s">
        <v>3</v>
      </c>
      <c r="E1" s="13" t="s">
        <v>4</v>
      </c>
      <c r="F1" s="14" t="s">
        <v>5</v>
      </c>
      <c r="G1" t="s">
        <v>6</v>
      </c>
    </row>
    <row r="2" spans="1:6" ht="12.75">
      <c r="A2">
        <f>816/3833</f>
        <v>0.21288807722410644</v>
      </c>
      <c r="B2">
        <f>803/3833</f>
        <v>0.20949647795460474</v>
      </c>
      <c r="C2">
        <f>670/3833</f>
        <v>0.1747978085050874</v>
      </c>
      <c r="D2">
        <f>541/3833</f>
        <v>0.14114270806157056</v>
      </c>
      <c r="E2">
        <f>491/3833</f>
        <v>0.12809809548656406</v>
      </c>
      <c r="F2">
        <f>512/3833</f>
        <v>0.13357683276806678</v>
      </c>
    </row>
    <row r="4" spans="1:4" ht="15">
      <c r="A4" s="24" t="s">
        <v>8</v>
      </c>
      <c r="B4" s="24"/>
      <c r="C4" s="24"/>
      <c r="D4" s="24"/>
    </row>
    <row r="5" spans="1:4" ht="12.75">
      <c r="A5" s="15">
        <v>56.36764705882353</v>
      </c>
      <c r="B5">
        <v>56.4</v>
      </c>
      <c r="C5" s="25" t="s">
        <v>25</v>
      </c>
      <c r="D5" s="25"/>
    </row>
    <row r="7" spans="1:6" ht="12.75">
      <c r="A7" s="25" t="s">
        <v>26</v>
      </c>
      <c r="B7" s="25"/>
      <c r="C7" s="25"/>
      <c r="D7" s="25"/>
      <c r="E7" s="25"/>
      <c r="F7" s="25"/>
    </row>
    <row r="8" spans="1:5" ht="12.75">
      <c r="A8">
        <f>'Descriptive Stats'!B7</f>
        <v>1.3260243774880267</v>
      </c>
      <c r="B8">
        <v>1.3</v>
      </c>
      <c r="C8" s="25" t="s">
        <v>25</v>
      </c>
      <c r="D8" s="25"/>
      <c r="E8" s="25"/>
    </row>
    <row r="10" spans="1:4" ht="12.75">
      <c r="A10" s="25" t="s">
        <v>30</v>
      </c>
      <c r="B10" s="25"/>
      <c r="C10" s="25"/>
      <c r="D10" s="25"/>
    </row>
    <row r="11" spans="1:7" ht="12.75">
      <c r="A11" s="25" t="s">
        <v>31</v>
      </c>
      <c r="B11" s="25"/>
      <c r="C11" s="25"/>
      <c r="D11" s="25"/>
      <c r="E11" s="25"/>
      <c r="F11" s="25"/>
      <c r="G11" s="25"/>
    </row>
    <row r="13" spans="1:5" ht="12.75">
      <c r="A13" s="25" t="s">
        <v>32</v>
      </c>
      <c r="B13" s="25"/>
      <c r="C13" s="25"/>
      <c r="D13" s="25"/>
      <c r="E13" s="25"/>
    </row>
    <row r="14" spans="1:5" ht="15">
      <c r="A14" s="21">
        <v>3833</v>
      </c>
      <c r="B14" s="24" t="s">
        <v>35</v>
      </c>
      <c r="C14" s="24"/>
      <c r="D14" s="24"/>
      <c r="E14" s="24"/>
    </row>
    <row r="15" spans="1:5" ht="15">
      <c r="A15" s="21">
        <v>68</v>
      </c>
      <c r="B15" s="24" t="s">
        <v>36</v>
      </c>
      <c r="C15" s="24"/>
      <c r="D15" s="24"/>
      <c r="E15" s="21"/>
    </row>
  </sheetData>
  <mergeCells count="9">
    <mergeCell ref="A4:D4"/>
    <mergeCell ref="C5:D5"/>
    <mergeCell ref="A7:F7"/>
    <mergeCell ref="C8:E8"/>
    <mergeCell ref="B15:D15"/>
    <mergeCell ref="A10:D10"/>
    <mergeCell ref="A11:G11"/>
    <mergeCell ref="A13:E13"/>
    <mergeCell ref="B14:E1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Wilson</dc:creator>
  <cp:keywords/>
  <dc:description/>
  <cp:lastModifiedBy>Prince Georges County</cp:lastModifiedBy>
  <dcterms:created xsi:type="dcterms:W3CDTF">2009-10-26T04:48:05Z</dcterms:created>
  <dcterms:modified xsi:type="dcterms:W3CDTF">2009-11-25T13:39:08Z</dcterms:modified>
  <cp:category/>
  <cp:version/>
  <cp:contentType/>
  <cp:contentStatus/>
</cp:coreProperties>
</file>