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55" yWindow="65521" windowWidth="14385" windowHeight="11760" tabRatio="744" activeTab="0"/>
  </bookViews>
  <sheets>
    <sheet name="Problem 8-6" sheetId="1" r:id="rId1"/>
    <sheet name="CB_DATA_" sheetId="2" state="hidden" r:id="rId2"/>
  </sheets>
  <definedNames>
    <definedName name="CBWorkbookPriority" hidden="1">-273698591</definedName>
    <definedName name="CBx_94668e8d7af24b27a0b278c428e4377d" localSheetId="1" hidden="1">"'LBO Simulation'!$A$1"</definedName>
    <definedName name="CBx_ba3a4b5b855948b4837ee3b78a4d7074" localSheetId="1" hidden="1">"'CB_DATA_'!$A$1"</definedName>
    <definedName name="CBx_c1172e7e7245490481d5287319f01088" localSheetId="1" hidden="1">"'Exercise 2'!$A$1"</definedName>
    <definedName name="CBx_Sheet_Guid" localSheetId="1" hidden="1">"'ba3a4b5b855948b4837ee3b78a4d7074"</definedName>
  </definedNames>
  <calcPr fullCalcOnLoad="1"/>
</workbook>
</file>

<file path=xl/sharedStrings.xml><?xml version="1.0" encoding="utf-8"?>
<sst xmlns="http://schemas.openxmlformats.org/spreadsheetml/2006/main" count="54" uniqueCount="54">
  <si>
    <t>PROBLEM 8-6</t>
  </si>
  <si>
    <t>Accounts payable</t>
  </si>
  <si>
    <t>Short-term notes</t>
  </si>
  <si>
    <t>Plus: Cash</t>
  </si>
  <si>
    <t>Less: Interest bearing debt (Short term notes plus senior debt)</t>
  </si>
  <si>
    <t>a.</t>
  </si>
  <si>
    <t>b.</t>
  </si>
  <si>
    <t>Additional financing needed</t>
  </si>
  <si>
    <t>Total debt and equity (after new funds are raised)</t>
  </si>
  <si>
    <t>Estimated EBITDA</t>
  </si>
  <si>
    <t>EBITDA Multiple</t>
  </si>
  <si>
    <t>Senior debt</t>
  </si>
  <si>
    <t>Sub-debt--Interest</t>
  </si>
  <si>
    <t>Sub-debt--Conversion % of equity</t>
  </si>
  <si>
    <t>EBITDA</t>
  </si>
  <si>
    <t>e.</t>
  </si>
  <si>
    <t>Less:  Preferred Stockholder investment</t>
  </si>
  <si>
    <t>Enterprise value</t>
  </si>
  <si>
    <t>Equity value</t>
  </si>
  <si>
    <t>c.</t>
  </si>
  <si>
    <t>d.</t>
  </si>
  <si>
    <t>Balance sheet data</t>
  </si>
  <si>
    <t>Cash</t>
  </si>
  <si>
    <t>Total short-term debt</t>
  </si>
  <si>
    <t>Sr. debt (10%)</t>
  </si>
  <si>
    <t>Sub debt (12% int rate, conv. into 10% stock, 5 yrs.)</t>
  </si>
  <si>
    <t>Total debt and equity</t>
  </si>
  <si>
    <t>Required equity conversion value to produce desired rate of return</t>
  </si>
  <si>
    <t>Required equity ownership percentage</t>
  </si>
  <si>
    <t>Final Deal Structure (Equity)</t>
  </si>
  <si>
    <t>Equity Ownership %</t>
  </si>
  <si>
    <t>Rate of Return</t>
  </si>
  <si>
    <t>Convertible Preferred Stockholders</t>
  </si>
  <si>
    <t>Dub Tarun</t>
  </si>
  <si>
    <t>Pre-money value estimate (2006)</t>
  </si>
  <si>
    <t xml:space="preserve"> </t>
  </si>
  <si>
    <t>Given</t>
  </si>
  <si>
    <t>Solution</t>
  </si>
  <si>
    <t>Capital Costs</t>
  </si>
  <si>
    <t>Sub-debt interest income</t>
  </si>
  <si>
    <t>Conversion value of the sub-debt</t>
  </si>
  <si>
    <t>Estimated IRR of Sub-debt (6 years)</t>
  </si>
  <si>
    <t>Convertible Preferred Stock Dividends (annual)</t>
  </si>
  <si>
    <t>Convertible Preferred Stock--Dividend yield</t>
  </si>
  <si>
    <t>Convertible Preferred Stock--Required rate of return</t>
  </si>
  <si>
    <t>EBITDA value</t>
  </si>
  <si>
    <t>Equity</t>
  </si>
  <si>
    <t>Multiple</t>
  </si>
  <si>
    <t>Sub-Debt Holders</t>
  </si>
  <si>
    <t>Solution Legend</t>
  </si>
  <si>
    <t>= Value given in problem</t>
  </si>
  <si>
    <t>= Formula/Calculation/Analysis required</t>
  </si>
  <si>
    <t>Post-money value estimate (2006)</t>
  </si>
  <si>
    <t>= Qualitative analysis or Short answer required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</si>
</sst>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0.0%"/>
    <numFmt numFmtId="169" formatCode="_(* #,##0.000_);_(* \(#,##0.000\);_(* &quot;-&quot;??_);_(@_)"/>
    <numFmt numFmtId="170" formatCode="_(* #,##0.0000_);_(* \(#,##0.0000\);_(* &quot;-&quot;??_);_(@_)"/>
    <numFmt numFmtId="171" formatCode="0.00000000000000%"/>
    <numFmt numFmtId="172" formatCode="0.000%"/>
    <numFmt numFmtId="173" formatCode="_(* #,##0.0_);_(* \(#,##0.0\);_(* &quot;-&quot;?_);_(@_)"/>
    <numFmt numFmtId="174" formatCode="0.0"/>
    <numFmt numFmtId="175" formatCode="0.000"/>
    <numFmt numFmtId="176" formatCode="0.000000"/>
    <numFmt numFmtId="177" formatCode="&quot;$&quot;#,##0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color indexed="9"/>
      <name val="Arial"/>
      <family val="0"/>
    </font>
    <font>
      <b/>
      <sz val="11"/>
      <color indexed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/>
    </xf>
    <xf numFmtId="165" fontId="0" fillId="0" borderId="0" xfId="42" applyNumberFormat="1" applyFont="1" applyBorder="1" applyAlignment="1">
      <alignment/>
    </xf>
    <xf numFmtId="165" fontId="0" fillId="0" borderId="0" xfId="42" applyNumberFormat="1" applyFont="1" applyAlignment="1">
      <alignment/>
    </xf>
    <xf numFmtId="165" fontId="0" fillId="0" borderId="0" xfId="0" applyNumberFormat="1" applyFont="1" applyAlignment="1">
      <alignment/>
    </xf>
    <xf numFmtId="42" fontId="0" fillId="33" borderId="0" xfId="44" applyNumberFormat="1" applyFont="1" applyFill="1" applyBorder="1" applyAlignment="1">
      <alignment/>
    </xf>
    <xf numFmtId="41" fontId="0" fillId="33" borderId="0" xfId="42" applyNumberFormat="1" applyFont="1" applyFill="1" applyBorder="1" applyAlignment="1">
      <alignment/>
    </xf>
    <xf numFmtId="43" fontId="0" fillId="33" borderId="0" xfId="42" applyNumberFormat="1" applyFont="1" applyFill="1" applyBorder="1" applyAlignment="1">
      <alignment/>
    </xf>
    <xf numFmtId="42" fontId="0" fillId="33" borderId="11" xfId="44" applyNumberFormat="1" applyFont="1" applyFill="1" applyBorder="1" applyAlignment="1">
      <alignment/>
    </xf>
    <xf numFmtId="41" fontId="0" fillId="33" borderId="11" xfId="42" applyNumberFormat="1" applyFont="1" applyFill="1" applyBorder="1" applyAlignment="1">
      <alignment/>
    </xf>
    <xf numFmtId="0" fontId="0" fillId="0" borderId="10" xfId="0" applyFont="1" applyBorder="1" applyAlignment="1">
      <alignment horizontal="left" indent="1"/>
    </xf>
    <xf numFmtId="165" fontId="0" fillId="0" borderId="11" xfId="42" applyNumberFormat="1" applyFont="1" applyBorder="1" applyAlignment="1">
      <alignment/>
    </xf>
    <xf numFmtId="165" fontId="0" fillId="0" borderId="12" xfId="42" applyNumberFormat="1" applyFont="1" applyBorder="1" applyAlignment="1">
      <alignment/>
    </xf>
    <xf numFmtId="10" fontId="0" fillId="33" borderId="0" xfId="59" applyNumberFormat="1" applyFont="1" applyFill="1" applyBorder="1" applyAlignment="1">
      <alignment/>
    </xf>
    <xf numFmtId="10" fontId="0" fillId="33" borderId="14" xfId="59" applyNumberFormat="1" applyFont="1" applyFill="1" applyBorder="1" applyAlignment="1">
      <alignment/>
    </xf>
    <xf numFmtId="165" fontId="0" fillId="0" borderId="0" xfId="42" applyNumberFormat="1" applyFont="1" applyFill="1" applyBorder="1" applyAlignment="1">
      <alignment/>
    </xf>
    <xf numFmtId="10" fontId="2" fillId="0" borderId="0" xfId="0" applyNumberFormat="1" applyFont="1" applyFill="1" applyBorder="1" applyAlignment="1">
      <alignment/>
    </xf>
    <xf numFmtId="165" fontId="0" fillId="0" borderId="11" xfId="42" applyNumberFormat="1" applyFont="1" applyFill="1" applyBorder="1" applyAlignment="1">
      <alignment/>
    </xf>
    <xf numFmtId="167" fontId="0" fillId="0" borderId="11" xfId="0" applyNumberFormat="1" applyFont="1" applyBorder="1" applyAlignment="1">
      <alignment/>
    </xf>
    <xf numFmtId="167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10" fontId="0" fillId="0" borderId="0" xfId="0" applyNumberFormat="1" applyFont="1" applyBorder="1" applyAlignment="1">
      <alignment/>
    </xf>
    <xf numFmtId="0" fontId="2" fillId="0" borderId="13" xfId="0" applyFont="1" applyFill="1" applyBorder="1" applyAlignment="1">
      <alignment/>
    </xf>
    <xf numFmtId="42" fontId="0" fillId="0" borderId="0" xfId="42" applyNumberFormat="1" applyFont="1" applyFill="1" applyBorder="1" applyAlignment="1">
      <alignment/>
    </xf>
    <xf numFmtId="42" fontId="0" fillId="33" borderId="15" xfId="42" applyNumberFormat="1" applyFont="1" applyFill="1" applyBorder="1" applyAlignment="1">
      <alignment/>
    </xf>
    <xf numFmtId="42" fontId="0" fillId="33" borderId="16" xfId="42" applyNumberFormat="1" applyFont="1" applyFill="1" applyBorder="1" applyAlignment="1">
      <alignment/>
    </xf>
    <xf numFmtId="42" fontId="0" fillId="33" borderId="15" xfId="44" applyNumberFormat="1" applyFont="1" applyFill="1" applyBorder="1" applyAlignment="1">
      <alignment/>
    </xf>
    <xf numFmtId="42" fontId="0" fillId="33" borderId="16" xfId="44" applyNumberFormat="1" applyFont="1" applyFill="1" applyBorder="1" applyAlignment="1">
      <alignment/>
    </xf>
    <xf numFmtId="42" fontId="0" fillId="33" borderId="17" xfId="44" applyNumberFormat="1" applyFont="1" applyFill="1" applyBorder="1" applyAlignment="1">
      <alignment/>
    </xf>
    <xf numFmtId="42" fontId="0" fillId="33" borderId="18" xfId="44" applyNumberFormat="1" applyFont="1" applyFill="1" applyBorder="1" applyAlignment="1">
      <alignment/>
    </xf>
    <xf numFmtId="167" fontId="0" fillId="33" borderId="11" xfId="0" applyNumberFormat="1" applyFont="1" applyFill="1" applyBorder="1" applyAlignment="1">
      <alignment/>
    </xf>
    <xf numFmtId="2" fontId="0" fillId="33" borderId="12" xfId="0" applyNumberFormat="1" applyFont="1" applyFill="1" applyBorder="1" applyAlignment="1">
      <alignment/>
    </xf>
    <xf numFmtId="167" fontId="0" fillId="34" borderId="11" xfId="44" applyNumberFormat="1" applyFont="1" applyFill="1" applyBorder="1" applyAlignment="1">
      <alignment/>
    </xf>
    <xf numFmtId="165" fontId="0" fillId="34" borderId="11" xfId="42" applyNumberFormat="1" applyFont="1" applyFill="1" applyBorder="1" applyAlignment="1">
      <alignment/>
    </xf>
    <xf numFmtId="167" fontId="2" fillId="34" borderId="19" xfId="0" applyNumberFormat="1" applyFont="1" applyFill="1" applyBorder="1" applyAlignment="1">
      <alignment/>
    </xf>
    <xf numFmtId="167" fontId="2" fillId="34" borderId="18" xfId="0" applyNumberFormat="1" applyFont="1" applyFill="1" applyBorder="1" applyAlignment="1">
      <alignment/>
    </xf>
    <xf numFmtId="167" fontId="0" fillId="34" borderId="11" xfId="0" applyNumberFormat="1" applyFont="1" applyFill="1" applyBorder="1" applyAlignment="1">
      <alignment/>
    </xf>
    <xf numFmtId="10" fontId="2" fillId="34" borderId="11" xfId="59" applyNumberFormat="1" applyFont="1" applyFill="1" applyBorder="1" applyAlignment="1">
      <alignment/>
    </xf>
    <xf numFmtId="10" fontId="0" fillId="34" borderId="0" xfId="0" applyNumberFormat="1" applyFont="1" applyFill="1" applyBorder="1" applyAlignment="1">
      <alignment/>
    </xf>
    <xf numFmtId="10" fontId="0" fillId="34" borderId="14" xfId="59" applyNumberFormat="1" applyFont="1" applyFill="1" applyBorder="1" applyAlignment="1">
      <alignment/>
    </xf>
    <xf numFmtId="10" fontId="0" fillId="34" borderId="11" xfId="0" applyNumberFormat="1" applyFont="1" applyFill="1" applyBorder="1" applyAlignment="1">
      <alignment/>
    </xf>
    <xf numFmtId="10" fontId="0" fillId="34" borderId="11" xfId="59" applyNumberFormat="1" applyFont="1" applyFill="1" applyBorder="1" applyAlignment="1">
      <alignment/>
    </xf>
    <xf numFmtId="10" fontId="0" fillId="34" borderId="12" xfId="0" applyNumberFormat="1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4" borderId="20" xfId="0" applyFill="1" applyBorder="1" applyAlignment="1">
      <alignment/>
    </xf>
    <xf numFmtId="0" fontId="2" fillId="0" borderId="10" xfId="0" applyFont="1" applyFill="1" applyBorder="1" applyAlignment="1">
      <alignment horizontal="left" indent="1"/>
    </xf>
    <xf numFmtId="165" fontId="2" fillId="0" borderId="0" xfId="42" applyNumberFormat="1" applyFont="1" applyFill="1" applyBorder="1" applyAlignment="1">
      <alignment/>
    </xf>
    <xf numFmtId="44" fontId="2" fillId="34" borderId="0" xfId="44" applyFont="1" applyFill="1" applyBorder="1" applyAlignment="1">
      <alignment/>
    </xf>
    <xf numFmtId="165" fontId="0" fillId="33" borderId="0" xfId="0" applyNumberFormat="1" applyFont="1" applyFill="1" applyBorder="1" applyAlignment="1">
      <alignment/>
    </xf>
    <xf numFmtId="44" fontId="2" fillId="34" borderId="17" xfId="0" applyNumberFormat="1" applyFont="1" applyFill="1" applyBorder="1" applyAlignment="1">
      <alignment/>
    </xf>
    <xf numFmtId="0" fontId="2" fillId="0" borderId="0" xfId="0" applyFont="1" applyBorder="1" applyAlignment="1" quotePrefix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21" xfId="0" applyBorder="1" applyAlignment="1">
      <alignment horizontal="left"/>
    </xf>
    <xf numFmtId="42" fontId="0" fillId="34" borderId="11" xfId="0" applyNumberFormat="1" applyFont="1" applyFill="1" applyBorder="1" applyAlignment="1">
      <alignment/>
    </xf>
    <xf numFmtId="0" fontId="0" fillId="35" borderId="22" xfId="0" applyFont="1" applyFill="1" applyBorder="1" applyAlignment="1">
      <alignment/>
    </xf>
    <xf numFmtId="0" fontId="4" fillId="36" borderId="23" xfId="0" applyFont="1" applyFill="1" applyBorder="1" applyAlignment="1">
      <alignment horizontal="center" vertical="center"/>
    </xf>
    <xf numFmtId="0" fontId="4" fillId="36" borderId="24" xfId="0" applyFont="1" applyFill="1" applyBorder="1" applyAlignment="1">
      <alignment horizontal="center" vertical="center"/>
    </xf>
    <xf numFmtId="0" fontId="4" fillId="36" borderId="25" xfId="0" applyFont="1" applyFill="1" applyBorder="1" applyAlignment="1">
      <alignment horizontal="center" vertical="center"/>
    </xf>
    <xf numFmtId="0" fontId="4" fillId="36" borderId="26" xfId="0" applyFont="1" applyFill="1" applyBorder="1" applyAlignment="1">
      <alignment horizontal="center" vertical="center"/>
    </xf>
    <xf numFmtId="0" fontId="2" fillId="0" borderId="0" xfId="0" applyFont="1" applyBorder="1" applyAlignment="1" quotePrefix="1">
      <alignment horizontal="left" vertical="center"/>
    </xf>
    <xf numFmtId="0" fontId="2" fillId="0" borderId="21" xfId="0" applyFont="1" applyBorder="1" applyAlignment="1" quotePrefix="1">
      <alignment horizontal="left" vertical="center"/>
    </xf>
    <xf numFmtId="0" fontId="2" fillId="0" borderId="27" xfId="0" applyFont="1" applyBorder="1" applyAlignment="1" quotePrefix="1">
      <alignment horizontal="left"/>
    </xf>
    <xf numFmtId="0" fontId="2" fillId="0" borderId="28" xfId="0" applyFont="1" applyBorder="1" applyAlignment="1" quotePrefix="1">
      <alignment horizontal="left"/>
    </xf>
    <xf numFmtId="0" fontId="2" fillId="0" borderId="13" xfId="0" applyFont="1" applyBorder="1" applyAlignment="1">
      <alignment horizontal="center"/>
    </xf>
    <xf numFmtId="0" fontId="3" fillId="36" borderId="0" xfId="0" applyFont="1" applyFill="1" applyAlignment="1">
      <alignment horizontal="center" vertical="center"/>
    </xf>
    <xf numFmtId="0" fontId="4" fillId="36" borderId="15" xfId="0" applyFont="1" applyFill="1" applyBorder="1" applyAlignment="1">
      <alignment horizontal="center" vertical="center"/>
    </xf>
    <xf numFmtId="0" fontId="4" fillId="36" borderId="16" xfId="0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 horizontal="center"/>
    </xf>
    <xf numFmtId="0" fontId="0" fillId="35" borderId="10" xfId="0" applyFont="1" applyFill="1" applyBorder="1" applyAlignment="1">
      <alignment vertical="top" wrapText="1"/>
    </xf>
    <xf numFmtId="0" fontId="0" fillId="35" borderId="0" xfId="0" applyFill="1" applyBorder="1" applyAlignment="1">
      <alignment vertical="top" wrapText="1"/>
    </xf>
    <xf numFmtId="0" fontId="0" fillId="35" borderId="11" xfId="0" applyFill="1" applyBorder="1" applyAlignment="1">
      <alignment vertical="top" wrapText="1"/>
    </xf>
    <xf numFmtId="0" fontId="0" fillId="35" borderId="10" xfId="0" applyFill="1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2A53B"/>
      <rgbColor rgb="00FFFFFF"/>
      <rgbColor rgb="00FFFFCC"/>
      <rgbColor rgb="0000FF00"/>
      <rgbColor rgb="000000FF"/>
      <rgbColor rgb="00FFFF00"/>
      <rgbColor rgb="00FFFF6B"/>
      <rgbColor rgb="0000FFFF"/>
      <rgbColor rgb="00D8E7BB"/>
      <rgbColor rgb="00008000"/>
      <rgbColor rgb="00000080"/>
      <rgbColor rgb="00808000"/>
      <rgbColor rgb="00800080"/>
      <rgbColor rgb="00008080"/>
      <rgbColor rgb="00C0C0C0"/>
      <rgbColor rgb="00808080"/>
      <rgbColor rgb="0082A53B"/>
      <rgbColor rgb="00D8E7BB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" name="CB_Block_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" name="CB_0000000000000000000000000000000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68"/>
  <sheetViews>
    <sheetView tabSelected="1" zoomScalePageLayoutView="0" workbookViewId="0" topLeftCell="A1">
      <selection activeCell="C53" sqref="C53"/>
    </sheetView>
  </sheetViews>
  <sheetFormatPr defaultColWidth="8.8515625" defaultRowHeight="12.75"/>
  <cols>
    <col min="1" max="1" width="5.421875" style="2" customWidth="1"/>
    <col min="2" max="2" width="61.28125" style="2" customWidth="1"/>
    <col min="3" max="4" width="23.00390625" style="2" customWidth="1"/>
    <col min="5" max="6" width="11.421875" style="2" bestFit="1" customWidth="1"/>
    <col min="7" max="7" width="16.421875" style="2" customWidth="1"/>
    <col min="8" max="8" width="8.8515625" style="2" customWidth="1"/>
    <col min="9" max="9" width="25.57421875" style="2" customWidth="1"/>
    <col min="10" max="16384" width="8.8515625" style="2" customWidth="1"/>
  </cols>
  <sheetData>
    <row r="1" s="3" customFormat="1" ht="12.75"/>
    <row r="2" spans="1:4" s="14" customFormat="1" ht="36" customHeight="1" thickBot="1">
      <c r="A2" s="3"/>
      <c r="B2" s="77" t="s">
        <v>0</v>
      </c>
      <c r="C2" s="77"/>
      <c r="D2" s="77"/>
    </row>
    <row r="3" spans="6:9" s="14" customFormat="1" ht="15">
      <c r="F3" s="69" t="s">
        <v>49</v>
      </c>
      <c r="G3" s="70"/>
      <c r="H3" s="70"/>
      <c r="I3" s="71"/>
    </row>
    <row r="4" spans="2:9" s="14" customFormat="1" ht="18" customHeight="1">
      <c r="B4" s="68" t="s">
        <v>36</v>
      </c>
      <c r="C4" s="78"/>
      <c r="D4" s="79"/>
      <c r="F4" s="56"/>
      <c r="G4" s="72" t="s">
        <v>50</v>
      </c>
      <c r="H4" s="72"/>
      <c r="I4" s="73"/>
    </row>
    <row r="5" spans="1:9" ht="12.75">
      <c r="A5" s="14"/>
      <c r="B5" s="76" t="s">
        <v>21</v>
      </c>
      <c r="C5" s="80"/>
      <c r="D5" s="81"/>
      <c r="F5" s="57"/>
      <c r="G5" s="63" t="s">
        <v>51</v>
      </c>
      <c r="H5" s="64"/>
      <c r="I5" s="65"/>
    </row>
    <row r="6" spans="2:9" ht="13.5" thickBot="1">
      <c r="B6" s="1"/>
      <c r="C6" s="9">
        <v>2006</v>
      </c>
      <c r="D6" s="6">
        <v>2011</v>
      </c>
      <c r="F6" s="67"/>
      <c r="G6" s="74" t="s">
        <v>53</v>
      </c>
      <c r="H6" s="74"/>
      <c r="I6" s="75"/>
    </row>
    <row r="7" spans="2:9" ht="12.75">
      <c r="B7" s="1" t="s">
        <v>22</v>
      </c>
      <c r="C7" s="36"/>
      <c r="D7" s="21">
        <v>300000</v>
      </c>
      <c r="F7"/>
      <c r="G7"/>
      <c r="H7"/>
      <c r="I7"/>
    </row>
    <row r="8" spans="2:9" ht="12.75">
      <c r="B8" s="1" t="s">
        <v>1</v>
      </c>
      <c r="C8" s="18">
        <v>100000</v>
      </c>
      <c r="D8" s="22">
        <v>200000</v>
      </c>
      <c r="F8"/>
      <c r="G8"/>
      <c r="H8"/>
      <c r="I8"/>
    </row>
    <row r="9" spans="2:9" ht="12.75">
      <c r="B9" s="1" t="s">
        <v>2</v>
      </c>
      <c r="C9" s="19">
        <v>150000</v>
      </c>
      <c r="D9" s="22">
        <v>250000</v>
      </c>
      <c r="F9"/>
      <c r="G9"/>
      <c r="H9"/>
      <c r="I9"/>
    </row>
    <row r="10" spans="2:9" ht="12.75">
      <c r="B10" s="23" t="s">
        <v>23</v>
      </c>
      <c r="C10" s="37">
        <v>250000</v>
      </c>
      <c r="D10" s="38">
        <v>450000</v>
      </c>
      <c r="F10"/>
      <c r="G10"/>
      <c r="H10"/>
      <c r="I10"/>
    </row>
    <row r="11" spans="2:4" ht="12.75">
      <c r="B11" s="1" t="s">
        <v>24</v>
      </c>
      <c r="C11" s="19">
        <v>200000</v>
      </c>
      <c r="D11" s="22">
        <v>400000</v>
      </c>
    </row>
    <row r="12" spans="2:4" ht="12.75">
      <c r="B12" s="1" t="s">
        <v>25</v>
      </c>
      <c r="C12" s="19">
        <v>100000</v>
      </c>
      <c r="D12" s="22">
        <v>100000</v>
      </c>
    </row>
    <row r="13" spans="2:4" ht="12.75">
      <c r="B13" s="1" t="s">
        <v>46</v>
      </c>
      <c r="C13" s="19">
        <v>200000</v>
      </c>
      <c r="D13" s="22">
        <v>800000</v>
      </c>
    </row>
    <row r="14" spans="2:5" ht="12.75">
      <c r="B14" s="23" t="s">
        <v>26</v>
      </c>
      <c r="C14" s="39">
        <f>SUM(C10:C13)</f>
        <v>750000</v>
      </c>
      <c r="D14" s="40">
        <f>SUM(D10:D13)</f>
        <v>1750000</v>
      </c>
      <c r="E14" s="17"/>
    </row>
    <row r="15" spans="2:4" ht="12.75">
      <c r="B15" s="1" t="s">
        <v>7</v>
      </c>
      <c r="C15" s="19">
        <v>250000</v>
      </c>
      <c r="D15" s="22">
        <v>250000</v>
      </c>
    </row>
    <row r="16" spans="2:4" ht="13.5" thickBot="1">
      <c r="B16" s="23" t="s">
        <v>8</v>
      </c>
      <c r="C16" s="41">
        <f>C14+C15</f>
        <v>1000000</v>
      </c>
      <c r="D16" s="42">
        <f>D14+D15</f>
        <v>2000000</v>
      </c>
    </row>
    <row r="17" spans="2:4" ht="12" customHeight="1" thickTop="1">
      <c r="B17" s="1"/>
      <c r="C17" s="15"/>
      <c r="D17" s="24"/>
    </row>
    <row r="18" spans="2:4" ht="12" customHeight="1">
      <c r="B18" s="1" t="s">
        <v>9</v>
      </c>
      <c r="C18" s="18">
        <v>650000</v>
      </c>
      <c r="D18" s="5"/>
    </row>
    <row r="19" spans="2:4" ht="12.75">
      <c r="B19" s="1" t="s">
        <v>10</v>
      </c>
      <c r="C19" s="20">
        <v>6</v>
      </c>
      <c r="D19" s="5"/>
    </row>
    <row r="20" spans="2:4" ht="12.75">
      <c r="B20" s="1"/>
      <c r="C20" s="15"/>
      <c r="D20" s="24"/>
    </row>
    <row r="21" spans="2:4" ht="12.75">
      <c r="B21" s="76" t="s">
        <v>38</v>
      </c>
      <c r="C21" s="82"/>
      <c r="D21" s="24"/>
    </row>
    <row r="22" spans="2:4" ht="12.75">
      <c r="B22" s="1" t="s">
        <v>11</v>
      </c>
      <c r="C22" s="26">
        <v>0.1</v>
      </c>
      <c r="D22" s="24"/>
    </row>
    <row r="23" spans="2:4" ht="12.75">
      <c r="B23" s="1" t="s">
        <v>12</v>
      </c>
      <c r="C23" s="26">
        <v>0.12</v>
      </c>
      <c r="D23" s="24"/>
    </row>
    <row r="24" spans="2:4" ht="12.75">
      <c r="B24" s="1" t="s">
        <v>13</v>
      </c>
      <c r="C24" s="26">
        <v>0.1</v>
      </c>
      <c r="D24" s="24"/>
    </row>
    <row r="25" spans="2:4" ht="12.75">
      <c r="B25" s="1" t="s">
        <v>43</v>
      </c>
      <c r="C25" s="26">
        <v>0.08</v>
      </c>
      <c r="D25" s="24"/>
    </row>
    <row r="26" spans="2:4" ht="12.75">
      <c r="B26" s="7" t="s">
        <v>44</v>
      </c>
      <c r="C26" s="27">
        <v>0.45</v>
      </c>
      <c r="D26" s="25"/>
    </row>
    <row r="27" spans="3:4" ht="12.75">
      <c r="C27" s="16"/>
      <c r="D27" s="16"/>
    </row>
    <row r="28" spans="2:4" ht="18" customHeight="1">
      <c r="B28" s="68" t="s">
        <v>37</v>
      </c>
      <c r="C28" s="78"/>
      <c r="D28" s="79"/>
    </row>
    <row r="29" spans="2:4" ht="12.75">
      <c r="B29" s="11" t="s">
        <v>5</v>
      </c>
      <c r="C29" s="28"/>
      <c r="D29" s="30"/>
    </row>
    <row r="30" spans="2:4" ht="12.75">
      <c r="B30" s="1" t="s">
        <v>14</v>
      </c>
      <c r="C30" s="15"/>
      <c r="D30" s="43">
        <f>C18</f>
        <v>650000</v>
      </c>
    </row>
    <row r="31" spans="2:4" ht="12.75">
      <c r="B31" s="1" t="s">
        <v>47</v>
      </c>
      <c r="C31" s="15"/>
      <c r="D31" s="44">
        <f>C19</f>
        <v>6</v>
      </c>
    </row>
    <row r="32" spans="2:4" ht="12.75">
      <c r="B32" s="1" t="s">
        <v>45</v>
      </c>
      <c r="C32" s="15"/>
      <c r="D32" s="45"/>
    </row>
    <row r="33" spans="2:4" ht="12.75">
      <c r="B33" s="1" t="s">
        <v>3</v>
      </c>
      <c r="C33" s="15"/>
      <c r="D33" s="46"/>
    </row>
    <row r="34" spans="2:4" ht="12.75">
      <c r="B34" s="58" t="s">
        <v>17</v>
      </c>
      <c r="C34" s="59"/>
      <c r="D34" s="47"/>
    </row>
    <row r="35" spans="2:4" ht="12.75">
      <c r="B35" s="1" t="s">
        <v>4</v>
      </c>
      <c r="C35" s="15"/>
      <c r="D35" s="49"/>
    </row>
    <row r="36" spans="2:4" ht="13.5" thickBot="1">
      <c r="B36" s="58" t="s">
        <v>18</v>
      </c>
      <c r="C36" s="10"/>
      <c r="D36" s="48"/>
    </row>
    <row r="37" spans="2:4" ht="13.5" thickTop="1">
      <c r="B37" s="1"/>
      <c r="C37" s="4"/>
      <c r="D37" s="5"/>
    </row>
    <row r="38" spans="2:4" ht="12.75">
      <c r="B38" s="11" t="s">
        <v>6</v>
      </c>
      <c r="C38" s="28"/>
      <c r="D38" s="32"/>
    </row>
    <row r="39" spans="2:4" ht="12.75">
      <c r="B39" s="1" t="s">
        <v>39</v>
      </c>
      <c r="C39" s="15"/>
      <c r="D39" s="49"/>
    </row>
    <row r="40" spans="2:4" ht="12.75">
      <c r="B40" s="1" t="s">
        <v>40</v>
      </c>
      <c r="C40" s="15"/>
      <c r="D40" s="49"/>
    </row>
    <row r="41" spans="2:4" ht="12.75">
      <c r="B41" s="11" t="s">
        <v>41</v>
      </c>
      <c r="C41" s="59"/>
      <c r="D41" s="50"/>
    </row>
    <row r="42" spans="2:4" ht="12.75">
      <c r="B42" s="1"/>
      <c r="C42" s="15"/>
      <c r="D42" s="31"/>
    </row>
    <row r="43" spans="2:4" ht="12.75">
      <c r="B43" s="11" t="s">
        <v>19</v>
      </c>
      <c r="C43" s="28"/>
      <c r="D43" s="33"/>
    </row>
    <row r="44" spans="2:4" ht="12.75">
      <c r="B44" s="1" t="s">
        <v>42</v>
      </c>
      <c r="C44" s="15"/>
      <c r="D44" s="45"/>
    </row>
    <row r="45" spans="2:4" ht="12.75">
      <c r="B45" s="1" t="s">
        <v>27</v>
      </c>
      <c r="C45" s="15"/>
      <c r="D45" s="66"/>
    </row>
    <row r="46" spans="2:4" ht="12.75">
      <c r="B46" s="11" t="s">
        <v>28</v>
      </c>
      <c r="C46" s="59"/>
      <c r="D46" s="50"/>
    </row>
    <row r="47" spans="2:4" ht="12.75">
      <c r="B47" s="1"/>
      <c r="C47" s="4"/>
      <c r="D47" s="5"/>
    </row>
    <row r="48" spans="2:4" ht="12.75">
      <c r="B48" s="8" t="s">
        <v>29</v>
      </c>
      <c r="C48" s="9" t="s">
        <v>30</v>
      </c>
      <c r="D48" s="6" t="s">
        <v>31</v>
      </c>
    </row>
    <row r="49" spans="2:4" ht="12.75">
      <c r="B49" s="1" t="s">
        <v>48</v>
      </c>
      <c r="C49" s="51"/>
      <c r="D49" s="53"/>
    </row>
    <row r="50" spans="2:4" ht="12.75">
      <c r="B50" s="1" t="s">
        <v>32</v>
      </c>
      <c r="C50" s="51"/>
      <c r="D50" s="54"/>
    </row>
    <row r="51" spans="2:4" ht="12.75">
      <c r="B51" s="1" t="s">
        <v>33</v>
      </c>
      <c r="C51" s="52"/>
      <c r="D51" s="55"/>
    </row>
    <row r="52" spans="2:4" ht="12.75">
      <c r="B52" s="1"/>
      <c r="C52" s="51"/>
      <c r="D52" s="5"/>
    </row>
    <row r="53" spans="2:4" ht="12.75">
      <c r="B53" s="1"/>
      <c r="C53" s="34"/>
      <c r="D53" s="5"/>
    </row>
    <row r="54" spans="2:4" ht="12.75">
      <c r="B54" s="11" t="s">
        <v>20</v>
      </c>
      <c r="C54" s="29"/>
      <c r="D54" s="12"/>
    </row>
    <row r="55" spans="2:4" ht="12.75">
      <c r="B55" s="83"/>
      <c r="C55" s="84"/>
      <c r="D55" s="85"/>
    </row>
    <row r="56" spans="2:4" ht="12.75">
      <c r="B56" s="86"/>
      <c r="C56" s="84"/>
      <c r="D56" s="85"/>
    </row>
    <row r="57" spans="2:4" ht="12.75">
      <c r="B57" s="86"/>
      <c r="C57" s="84"/>
      <c r="D57" s="85"/>
    </row>
    <row r="58" spans="2:4" ht="12.75">
      <c r="B58" s="86"/>
      <c r="C58" s="84"/>
      <c r="D58" s="85"/>
    </row>
    <row r="59" spans="2:4" ht="12.75">
      <c r="B59" s="1"/>
      <c r="C59" s="4"/>
      <c r="D59" s="5"/>
    </row>
    <row r="60" spans="2:4" ht="12.75">
      <c r="B60" s="11" t="s">
        <v>15</v>
      </c>
      <c r="C60" s="28"/>
      <c r="D60" s="33"/>
    </row>
    <row r="61" spans="2:4" ht="12.75">
      <c r="B61" s="11" t="s">
        <v>52</v>
      </c>
      <c r="C61" s="60"/>
      <c r="D61" s="5"/>
    </row>
    <row r="62" spans="2:4" ht="12.75">
      <c r="B62" s="1" t="s">
        <v>16</v>
      </c>
      <c r="C62" s="61">
        <f>-C15</f>
        <v>-250000</v>
      </c>
      <c r="D62" s="5"/>
    </row>
    <row r="63" spans="2:4" ht="13.5" thickBot="1">
      <c r="B63" s="35" t="s">
        <v>34</v>
      </c>
      <c r="C63" s="62"/>
      <c r="D63" s="13"/>
    </row>
    <row r="64" ht="13.5" thickTop="1"/>
    <row r="67" ht="12.75">
      <c r="C67" s="17"/>
    </row>
    <row r="68" ht="12.75">
      <c r="C68" s="2" t="s">
        <v>35</v>
      </c>
    </row>
  </sheetData>
  <sheetProtection/>
  <mergeCells count="9">
    <mergeCell ref="B55:D58"/>
    <mergeCell ref="B28:D28"/>
    <mergeCell ref="G6:I6"/>
    <mergeCell ref="B2:D2"/>
    <mergeCell ref="B4:D4"/>
    <mergeCell ref="B5:D5"/>
    <mergeCell ref="B21:C21"/>
    <mergeCell ref="F3:I3"/>
    <mergeCell ref="G4:I4"/>
  </mergeCells>
  <printOptions/>
  <pageMargins left="0.75" right="0.75" top="1" bottom="1" header="0.5" footer="0.5"/>
  <pageSetup fitToHeight="1" fitToWidth="1" horizontalDpi="600" verticalDpi="600" orientation="portrait" scale="6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Baylor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currie</dc:creator>
  <cp:keywords/>
  <dc:description/>
  <cp:lastModifiedBy>rcurrie7</cp:lastModifiedBy>
  <cp:lastPrinted>2007-03-08T16:08:28Z</cp:lastPrinted>
  <dcterms:created xsi:type="dcterms:W3CDTF">2005-01-26T14:13:08Z</dcterms:created>
  <dcterms:modified xsi:type="dcterms:W3CDTF">2009-11-21T06:16:32Z</dcterms:modified>
  <cp:category/>
  <cp:version/>
  <cp:contentType/>
  <cp:contentStatus/>
</cp:coreProperties>
</file>