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80" windowHeight="12120" activeTab="0"/>
  </bookViews>
  <sheets>
    <sheet name="(1)" sheetId="1" r:id="rId1"/>
    <sheet name=" (2)" sheetId="2" r:id="rId2"/>
    <sheet name="(3)" sheetId="3" r:id="rId3"/>
  </sheets>
  <definedNames>
    <definedName name="Choices_Wrapper" localSheetId="2">'(3)'!Choices_Wrapper</definedName>
    <definedName name="Choices_Wrapper">[0]!Choices_Wrapper</definedName>
    <definedName name="Choices_Wrapper2" localSheetId="2">'(3)'!Choices_Wrapper2</definedName>
    <definedName name="Choices_Wrapper2">[0]!Choices_Wrapper2</definedName>
    <definedName name="Choices_Wrapper3" localSheetId="2">'(3)'!Choices_Wrapper3</definedName>
    <definedName name="Choices_Wrapper3">[0]!Choices_Wrapper3</definedName>
    <definedName name="P7.2" localSheetId="2">'(3)'!P7.2</definedName>
    <definedName name="P7.2">[0]!P7.2</definedName>
    <definedName name="P7.2A" localSheetId="2">'(3)'!P7.2A</definedName>
    <definedName name="P7.2A">[0]!P7.2A</definedName>
    <definedName name="_xlnm.Print_Area" localSheetId="1">' (2)'!$A$1:$X$29</definedName>
    <definedName name="_xlnm.Print_Area" localSheetId="0">'(1)'!$A$1:$AA$51</definedName>
    <definedName name="_xlnm.Print_Area" localSheetId="2">'(3)'!$A$1:$U$52</definedName>
    <definedName name="T" localSheetId="2">'(3)'!T</definedName>
    <definedName name="T">[0]!T</definedName>
    <definedName name="T2" localSheetId="2">'(3)'!T2</definedName>
    <definedName name="T2">[0]!T2</definedName>
  </definedNames>
  <calcPr fullCalcOnLoad="1"/>
</workbook>
</file>

<file path=xl/sharedStrings.xml><?xml version="1.0" encoding="utf-8"?>
<sst xmlns="http://schemas.openxmlformats.org/spreadsheetml/2006/main" count="111" uniqueCount="72">
  <si>
    <t>1.</t>
  </si>
  <si>
    <t>Entries prepared in journal form</t>
  </si>
  <si>
    <t>July</t>
  </si>
  <si>
    <t>Cash</t>
  </si>
  <si>
    <t>Common Stock</t>
  </si>
  <si>
    <t xml:space="preserve">Additional Paid-in Capital </t>
  </si>
  <si>
    <t xml:space="preserve">Issued </t>
  </si>
  <si>
    <t>shares of</t>
  </si>
  <si>
    <t xml:space="preserve">stated </t>
  </si>
  <si>
    <t>value common stock at</t>
  </si>
  <si>
    <t>per share</t>
  </si>
  <si>
    <t>Start-up and Organization Costs</t>
  </si>
  <si>
    <t>for services to organize the corporation</t>
  </si>
  <si>
    <t>Preferred Stock</t>
  </si>
  <si>
    <t>par value</t>
  </si>
  <si>
    <t>preferred stock at par</t>
  </si>
  <si>
    <t>Land</t>
  </si>
  <si>
    <t xml:space="preserve">value common stock with a market value </t>
  </si>
  <si>
    <t>of</t>
  </si>
  <si>
    <t>per share for land</t>
  </si>
  <si>
    <t>Aug.</t>
  </si>
  <si>
    <t>Treasury Stock, Common</t>
  </si>
  <si>
    <t>Purchased</t>
  </si>
  <si>
    <t xml:space="preserve">shares of common </t>
  </si>
  <si>
    <t>stock for the treasury at</t>
  </si>
  <si>
    <t>Dividends</t>
  </si>
  <si>
    <t>Dividends Payable</t>
  </si>
  <si>
    <t>Declaration of preferred and common stock</t>
  </si>
  <si>
    <t>dividends</t>
  </si>
  <si>
    <t>×</t>
  </si>
  <si>
    <t>/</t>
  </si>
  <si>
    <t>=</t>
  </si>
  <si>
    <t>shares</t>
  </si>
  <si>
    <t>Total</t>
  </si>
  <si>
    <t>No entry required</t>
  </si>
  <si>
    <t xml:space="preserve">Payment of preferred and common stock </t>
  </si>
  <si>
    <t>cash dividends</t>
  </si>
  <si>
    <t>2.</t>
  </si>
  <si>
    <t>Stockholders' equity section of the balance sheet prepared</t>
  </si>
  <si>
    <t>Vanowski, Inc.</t>
  </si>
  <si>
    <t>Balance Sheet</t>
  </si>
  <si>
    <t>August 31, 20xx</t>
  </si>
  <si>
    <t>Stockholders' Equity</t>
  </si>
  <si>
    <t>Contributed capital</t>
  </si>
  <si>
    <t>Preferred stock, $100 par value, 9%, 10,000 shares</t>
  </si>
  <si>
    <t>authorized, 2,000 shares issued and outstanding</t>
  </si>
  <si>
    <t xml:space="preserve">Common stock, no-par $5 stated value, 100,000 </t>
  </si>
  <si>
    <t xml:space="preserve">shares authorized, 26,000 shares issued, and </t>
  </si>
  <si>
    <t>23,000 shares outstanding</t>
  </si>
  <si>
    <t xml:space="preserve">Additional paid-in capital </t>
  </si>
  <si>
    <t>Total contributed capital</t>
  </si>
  <si>
    <t>Retained earnings*</t>
  </si>
  <si>
    <t>Total contributed capital and retained earnings</t>
  </si>
  <si>
    <t>Less treasury stock, common (3,000 shares, at cost)</t>
  </si>
  <si>
    <t>Total stockholders' equity</t>
  </si>
  <si>
    <t>*</t>
  </si>
  <si>
    <t>–</t>
  </si>
  <si>
    <t>3.   User Insight:  Performance ratios computed</t>
  </si>
  <si>
    <t>Dividends Yield</t>
  </si>
  <si>
    <t>Dividends per Share</t>
  </si>
  <si>
    <t>Market Price per Share</t>
  </si>
  <si>
    <t>Price/Earnings
(P/E) Ratio</t>
  </si>
  <si>
    <t>Earnings per Share</t>
  </si>
  <si>
    <t>times</t>
  </si>
  <si>
    <t>Return on Equity</t>
  </si>
  <si>
    <t>Net Income</t>
  </si>
  <si>
    <t>Average Stockholders' Equity</t>
  </si>
  <si>
    <t>(</t>
  </si>
  <si>
    <t>+</t>
  </si>
  <si>
    <t>)</t>
  </si>
  <si>
    <t>÷</t>
  </si>
  <si>
    <t>4.   User Insight:  Investors' return discussed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</si>
</sst>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##,##0_);[Red]\(&quot;$&quot;###,##0\);_(&quot;$&quot;_[_[_[&quot;—&quot;???_);_(@_)"/>
    <numFmt numFmtId="165" formatCode="_(&quot;$&quot;_##,##0_);[Red]\(&quot;$&quot;_##,##0\);_(&quot;$&quot;_[_[_[&quot;—&quot;???_);_(@_)"/>
    <numFmt numFmtId="166" formatCode="_(_$###,##0_);[Red]\(_$###,##0\);_(_$_|_[_[&quot;—&quot;???_);_(@_)"/>
    <numFmt numFmtId="167" formatCode="_(_$_###,##0_);[Red]\(_$_###,##0\);_(_$_[_[_|&quot;—&quot;???_);_(@_)"/>
    <numFmt numFmtId="168" formatCode="_(_$_#_##,##0_);[Red]\(_$_#_##,##0\);_(_$_[_[_|&quot;—&quot;???_);_(@_)"/>
    <numFmt numFmtId="169" formatCode="_(&quot;$&quot;#,###,##0_);[Red]\(&quot;$&quot;#,###,##0\);_(&quot;$&quot;_,???&quot;—&quot;???_);_(@_)"/>
    <numFmt numFmtId="170" formatCode="_(&quot;$&quot;_#_,###,##0_);[Red]\(&quot;$&quot;_#_,##,##0\);_(&quot;$&quot;_,???&quot;—&quot;???_);_(@_)"/>
    <numFmt numFmtId="171" formatCode="_(_$#,###,##0_);[Red]\(_$#,###,##0\);_(_$_,???&quot;—&quot;???_);_(@_)"/>
    <numFmt numFmtId="172" formatCode="_(_$_#_,###,##0_);[Red]\(_$_#_,##,##0\);_(_$_,???&quot;—&quot;???_);_(@_)"/>
    <numFmt numFmtId="173" formatCode="_(_$_#_,_###,##0_);[Red]\(_$_#_,_##,##0\);_(_$_,???&quot;—&quot;???_);_(@_)"/>
    <numFmt numFmtId="174" formatCode="_(&quot;$&quot;##,##0_);[Red]\(&quot;$&quot;##,##0\);_(&quot;$&quot;_#?&quot;—&quot;??_);_(@_)"/>
    <numFmt numFmtId="175" formatCode="_(&quot;$&quot;_##,##0_);[Red]\(&quot;$&quot;_##,##0\);_(&quot;$&quot;_#?&quot;—&quot;??_);_(@_)"/>
    <numFmt numFmtId="176" formatCode="_(_$##,##0_);[Red]\(_$##,##0\);_(_$_#?&quot;—&quot;??_);_(@_)"/>
    <numFmt numFmtId="177" formatCode="_(_$_##,##0_);[Red]\(_$_##,##0\);_(_$_#?&quot;—&quot;??_);_(@_)"/>
    <numFmt numFmtId="178" formatCode="_(_$_#_#_,_##0_);[Red]\(_$_#_#_,_##0\);_(_$_#?&quot;—&quot;??_);_(@_)"/>
    <numFmt numFmtId="179" formatCode="_(&quot;$&quot;#,##0_);[Red]\(&quot;$&quot;#,##0\);_(&quot;$&quot;?&quot;—&quot;??_);_(@_)"/>
    <numFmt numFmtId="180" formatCode="_(_$#,##0_);[Red]\(_$#,##0\);_(_$?&quot;—&quot;??_);_(@_)"/>
    <numFmt numFmtId="181" formatCode="_(_$_#_,_##0_);[Red]\(_$_#_,_##0\);_(_$?&quot;—&quot;??_);_(@_)"/>
    <numFmt numFmtId="182" formatCode="_(_$_#_,_#_#_#_,##0_);[Red]\(_$_,_[_,_,_#_#_,##0\);_(_$_,???&quot;—&quot;???_);_(@_)"/>
    <numFmt numFmtId="183" formatCode="_(_$##,##0.00_);[Red]\(_$##,##0.00\);_(_$_#?&quot;—&quot;??_);_(@_)"/>
    <numFmt numFmtId="184" formatCode="_(##,##0_);[Red]\(##,##0\);_(_#?&quot;—&quot;??_);_(@_)"/>
    <numFmt numFmtId="185" formatCode="_(_##,##0_);[Red]\(_##,##0\);_(_#?&quot;—&quot;??_);_(@_)"/>
    <numFmt numFmtId="186" formatCode="_(_#_#_,##0_);[Red]\(_#_#_,##0\);_(_#?&quot;—&quot;??_);_(@_)"/>
    <numFmt numFmtId="187" formatCode="_(##,##0.0_);[Red]\(##,##0.0\);_(_#?&quot;—&quot;??_);_(@_)"/>
    <numFmt numFmtId="188" formatCode="_(###,##0_);[Red]\(###,##0\);_(_|_[_[&quot;—&quot;???_);_(@_)"/>
    <numFmt numFmtId="189" formatCode="_(&quot;$&quot;###,##0.00_);[Red]\(&quot;$&quot;###,##0.00\);_(&quot;$&quot;_[_[_[&quot;—&quot;???_);_(@_)"/>
    <numFmt numFmtId="190" formatCode="_(&quot;$&quot;##,##0.00_);[Red]\(&quot;$&quot;##,##0.00\);_(&quot;$&quot;_#?&quot;—&quot;??_);_(@_)"/>
    <numFmt numFmtId="191" formatCode="_(&quot;$&quot;#,##0.00_);[Red]\(&quot;$&quot;#,##0.00\);_(&quot;$&quot;?&quot;—&quot;??_);_(@_)"/>
    <numFmt numFmtId="192" formatCode="0.0%"/>
    <numFmt numFmtId="193" formatCode="_(#,##0_);[Red]\(#,##0\);_(?&quot;—&quot;??_);_(@_)"/>
    <numFmt numFmtId="194" formatCode="_(&quot;$&quot;_#_#_#_,_#_#0_);[Red]\(&quot;$&quot;_#_#_#_,_#_#0\);_(&quot;$&quot;_[_[_[&quot;—&quot;???_);_(@_)"/>
    <numFmt numFmtId="195" formatCode="_(&quot;$&quot;#,##0.0_);[Red]\(&quot;$&quot;#,##0.0\);_(&quot;$&quot;?&quot;—&quot;??_);_(@_)"/>
    <numFmt numFmtId="196" formatCode="_(&quot;$&quot;_#_##,##0_);[Red]\(&quot;$&quot;_#_##,##0\);_(&quot;$&quot;_[_[_[&quot;—&quot;???_);_(@_)"/>
    <numFmt numFmtId="197" formatCode="_(&quot;$&quot;_##,##0.00_);[Red]\(&quot;$&quot;_##,##0.00\);_(&quot;$&quot;_[_[_[&quot;—&quot;???_);_(@_)"/>
    <numFmt numFmtId="198" formatCode="_(&quot;$&quot;##,##0.000_);[Red]\(&quot;$&quot;##,##0.000\);_(&quot;$&quot;_#?&quot;—&quot;??_);_(@_)"/>
    <numFmt numFmtId="199" formatCode="_(###,##0.000_);[Red]\(###,##0.000\);_(_$_|_[_[&quot;—&quot;???_);_(@_)"/>
    <numFmt numFmtId="200" formatCode="_(&quot;$&quot;_##,##0.00_);[Red]\(&quot;$&quot;_##,##0.00\);_(&quot;$&quot;_#?&quot;—&quot;??_);_(@_)"/>
    <numFmt numFmtId="201" formatCode="_(_$_#_,##0_);[Red]\(_$_#_,##0\);_(_$?&quot;—&quot;??_);_(@_)"/>
    <numFmt numFmtId="202" formatCode="_(_$_##,##0.00_);[Red]\(_$_##,##0.00\);_(&quot;$&quot;_#?&quot;—&quot;??_);_(@_)"/>
    <numFmt numFmtId="203" formatCode="_(&quot;$&quot;#,##0.00_);[Red]\(&quot;$&quot;#,##0.00\);_(_$?&quot;—&quot;??_);_(@_)"/>
    <numFmt numFmtId="204" formatCode="#,##0.0_);\(#,##0.0\)"/>
  </numFmts>
  <fonts count="10">
    <font>
      <sz val="8"/>
      <name val="Arial"/>
      <family val="0"/>
    </font>
    <font>
      <u val="single"/>
      <sz val="8"/>
      <color indexed="61"/>
      <name val="Arial"/>
      <family val="0"/>
    </font>
    <font>
      <u val="single"/>
      <sz val="8"/>
      <color indexed="12"/>
      <name val="Arial"/>
      <family val="0"/>
    </font>
    <font>
      <sz val="12"/>
      <name val="Helvetica"/>
      <family val="0"/>
    </font>
    <font>
      <b/>
      <sz val="14"/>
      <name val="Helvetica"/>
      <family val="2"/>
    </font>
    <font>
      <b/>
      <sz val="14"/>
      <name val="Arial"/>
      <family val="0"/>
    </font>
    <font>
      <b/>
      <sz val="14"/>
      <name val="Times New Roman"/>
      <family val="1"/>
    </font>
    <font>
      <b/>
      <u val="singleAccounting"/>
      <sz val="14"/>
      <name val="Helvetica"/>
      <family val="2"/>
    </font>
    <font>
      <b/>
      <u val="doubleAccounting"/>
      <sz val="14"/>
      <name val="Helvetica"/>
      <family val="2"/>
    </font>
    <font>
      <sz val="14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17" applyNumberFormat="1" applyFont="1" applyAlignment="1">
      <alignment horizontal="left" vertical="center"/>
    </xf>
    <xf numFmtId="0" fontId="4" fillId="0" borderId="0" xfId="21" applyFont="1" applyAlignment="1">
      <alignment vertical="center"/>
      <protection/>
    </xf>
    <xf numFmtId="179" fontId="4" fillId="0" borderId="0" xfId="17" applyNumberFormat="1" applyFont="1" applyAlignment="1">
      <alignment horizontal="center" vertical="center"/>
    </xf>
    <xf numFmtId="0" fontId="4" fillId="0" borderId="0" xfId="21" applyFont="1" applyAlignment="1">
      <alignment horizontal="right" vertical="center"/>
      <protection/>
    </xf>
    <xf numFmtId="176" fontId="4" fillId="0" borderId="0" xfId="17" applyNumberFormat="1" applyFont="1" applyAlignment="1">
      <alignment horizontal="right" vertical="center"/>
    </xf>
    <xf numFmtId="49" fontId="4" fillId="0" borderId="0" xfId="21" applyNumberFormat="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left" vertical="center"/>
      <protection/>
    </xf>
    <xf numFmtId="49" fontId="6" fillId="0" borderId="0" xfId="21" applyNumberFormat="1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21" applyAlignment="1">
      <alignment vertical="center"/>
      <protection/>
    </xf>
    <xf numFmtId="169" fontId="4" fillId="0" borderId="0" xfId="17" applyNumberFormat="1" applyFont="1" applyAlignment="1">
      <alignment horizontal="center" vertical="center"/>
    </xf>
    <xf numFmtId="0" fontId="4" fillId="0" borderId="0" xfId="21" applyFont="1" applyAlignment="1">
      <alignment horizontal="left" vertical="center" indent="2"/>
      <protection/>
    </xf>
    <xf numFmtId="164" fontId="4" fillId="0" borderId="0" xfId="17" applyNumberFormat="1" applyFont="1" applyAlignment="1">
      <alignment horizontal="center" vertical="center"/>
    </xf>
    <xf numFmtId="166" fontId="7" fillId="0" borderId="0" xfId="17" applyNumberFormat="1" applyFont="1" applyAlignment="1">
      <alignment horizontal="center" vertical="center"/>
    </xf>
    <xf numFmtId="167" fontId="7" fillId="0" borderId="0" xfId="17" applyNumberFormat="1" applyFont="1" applyAlignment="1">
      <alignment horizontal="center" vertical="center"/>
    </xf>
    <xf numFmtId="164" fontId="8" fillId="0" borderId="0" xfId="17" applyNumberFormat="1" applyFont="1" applyAlignment="1">
      <alignment horizontal="center" vertical="center"/>
    </xf>
    <xf numFmtId="49" fontId="4" fillId="0" borderId="0" xfId="21" applyNumberFormat="1" applyFont="1" applyBorder="1" applyAlignment="1">
      <alignment horizontal="center" vertical="center"/>
      <protection/>
    </xf>
    <xf numFmtId="49" fontId="4" fillId="0" borderId="0" xfId="17" applyNumberFormat="1" applyFont="1" applyAlignment="1">
      <alignment horizontal="right" vertical="center"/>
    </xf>
    <xf numFmtId="164" fontId="6" fillId="0" borderId="0" xfId="17" applyNumberFormat="1" applyFont="1" applyAlignment="1">
      <alignment horizontal="center" vertical="center"/>
    </xf>
    <xf numFmtId="49" fontId="4" fillId="0" borderId="0" xfId="17" applyNumberFormat="1" applyFont="1" applyAlignment="1">
      <alignment horizontal="center" vertical="center"/>
    </xf>
    <xf numFmtId="49" fontId="4" fillId="0" borderId="0" xfId="17" applyNumberFormat="1" applyFont="1" applyBorder="1" applyAlignment="1">
      <alignment horizontal="right" vertical="center"/>
    </xf>
    <xf numFmtId="176" fontId="4" fillId="2" borderId="1" xfId="17" applyNumberFormat="1" applyFont="1" applyFill="1" applyBorder="1" applyAlignment="1">
      <alignment horizontal="right" vertical="center"/>
    </xf>
    <xf numFmtId="0" fontId="4" fillId="3" borderId="1" xfId="21" applyFont="1" applyFill="1" applyBorder="1" applyAlignment="1">
      <alignment horizontal="center" vertical="center"/>
      <protection/>
    </xf>
    <xf numFmtId="164" fontId="4" fillId="3" borderId="1" xfId="17" applyNumberFormat="1" applyFont="1" applyFill="1" applyBorder="1" applyAlignment="1">
      <alignment horizontal="center" vertical="center"/>
    </xf>
    <xf numFmtId="166" fontId="7" fillId="3" borderId="1" xfId="17" applyNumberFormat="1" applyFont="1" applyFill="1" applyBorder="1" applyAlignment="1">
      <alignment horizontal="center" vertical="center"/>
    </xf>
    <xf numFmtId="167" fontId="7" fillId="3" borderId="1" xfId="17" applyNumberFormat="1" applyFont="1" applyFill="1" applyBorder="1" applyAlignment="1">
      <alignment horizontal="center" vertical="center"/>
    </xf>
    <xf numFmtId="164" fontId="4" fillId="0" borderId="0" xfId="21" applyNumberFormat="1" applyFont="1" applyAlignment="1">
      <alignment horizontal="left" vertical="center"/>
      <protection/>
    </xf>
    <xf numFmtId="0" fontId="3" fillId="0" borderId="0" xfId="21" applyAlignment="1">
      <alignment vertical="center"/>
      <protection/>
    </xf>
    <xf numFmtId="184" fontId="4" fillId="0" borderId="0" xfId="17" applyNumberFormat="1" applyFont="1" applyAlignment="1">
      <alignment horizontal="left" vertical="center"/>
    </xf>
    <xf numFmtId="179" fontId="8" fillId="0" borderId="0" xfId="17" applyNumberFormat="1" applyFont="1" applyAlignment="1">
      <alignment horizontal="left" vertical="center"/>
    </xf>
    <xf numFmtId="0" fontId="4" fillId="0" borderId="0" xfId="21" applyFont="1" applyAlignment="1">
      <alignment vertical="center"/>
      <protection/>
    </xf>
    <xf numFmtId="49" fontId="4" fillId="0" borderId="0" xfId="17" applyNumberFormat="1" applyFont="1" applyBorder="1" applyAlignment="1">
      <alignment horizontal="left" vertical="center"/>
    </xf>
    <xf numFmtId="191" fontId="4" fillId="3" borderId="1" xfId="17" applyNumberFormat="1" applyFont="1" applyFill="1" applyBorder="1" applyAlignment="1">
      <alignment horizontal="center" vertical="center"/>
    </xf>
    <xf numFmtId="0" fontId="4" fillId="0" borderId="0" xfId="21" applyFont="1" applyAlignment="1">
      <alignment horizontal="left" vertical="center" indent="2"/>
      <protection/>
    </xf>
    <xf numFmtId="164" fontId="4" fillId="3" borderId="1" xfId="17" applyNumberFormat="1" applyFont="1" applyFill="1" applyBorder="1" applyAlignment="1">
      <alignment horizontal="center" vertical="center"/>
    </xf>
    <xf numFmtId="164" fontId="4" fillId="0" borderId="0" xfId="17" applyNumberFormat="1" applyFont="1" applyAlignment="1">
      <alignment horizontal="center" vertical="center"/>
    </xf>
    <xf numFmtId="43" fontId="4" fillId="0" borderId="0" xfId="15" applyFont="1" applyAlignment="1">
      <alignment vertical="center"/>
    </xf>
    <xf numFmtId="49" fontId="4" fillId="0" borderId="0" xfId="21" applyNumberFormat="1" applyFont="1" applyBorder="1" applyAlignment="1">
      <alignment horizontal="left" vertical="center"/>
      <protection/>
    </xf>
    <xf numFmtId="0" fontId="4" fillId="0" borderId="0" xfId="21" applyFont="1" applyAlignment="1">
      <alignment vertical="center"/>
      <protection/>
    </xf>
    <xf numFmtId="49" fontId="9" fillId="0" borderId="0" xfId="21" applyNumberFormat="1" applyFont="1" applyBorder="1" applyAlignment="1">
      <alignment horizontal="left" vertical="center"/>
      <protection/>
    </xf>
    <xf numFmtId="49" fontId="4" fillId="0" borderId="0" xfId="17" applyNumberFormat="1" applyFont="1" applyAlignment="1">
      <alignment horizontal="left" vertical="center"/>
    </xf>
    <xf numFmtId="49" fontId="4" fillId="0" borderId="0" xfId="21" applyNumberFormat="1" applyFont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179" fontId="4" fillId="3" borderId="1" xfId="17" applyNumberFormat="1" applyFont="1" applyFill="1" applyBorder="1" applyAlignment="1">
      <alignment horizontal="center" vertical="center"/>
    </xf>
    <xf numFmtId="184" fontId="4" fillId="3" borderId="1" xfId="17" applyNumberFormat="1" applyFont="1" applyFill="1" applyBorder="1" applyAlignment="1">
      <alignment horizontal="right" vertical="center"/>
    </xf>
    <xf numFmtId="179" fontId="4" fillId="3" borderId="2" xfId="17" applyNumberFormat="1" applyFont="1" applyFill="1" applyBorder="1" applyAlignment="1">
      <alignment horizontal="center" vertical="center"/>
    </xf>
    <xf numFmtId="184" fontId="4" fillId="3" borderId="1" xfId="17" applyNumberFormat="1" applyFont="1" applyFill="1" applyBorder="1" applyAlignment="1">
      <alignment horizontal="center" vertical="center"/>
    </xf>
    <xf numFmtId="0" fontId="4" fillId="0" borderId="0" xfId="21" applyFont="1" applyAlignment="1">
      <alignment horizontal="center" vertical="center"/>
      <protection/>
    </xf>
    <xf numFmtId="0" fontId="4" fillId="0" borderId="3" xfId="21" applyFont="1" applyBorder="1" applyAlignment="1" quotePrefix="1">
      <alignment vertical="center"/>
      <protection/>
    </xf>
    <xf numFmtId="0" fontId="0" fillId="0" borderId="3" xfId="0" applyBorder="1" applyAlignment="1">
      <alignment vertical="center"/>
    </xf>
    <xf numFmtId="179" fontId="4" fillId="0" borderId="0" xfId="17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21" applyFont="1" applyAlignment="1">
      <alignment horizontal="left" vertical="center"/>
      <protection/>
    </xf>
    <xf numFmtId="2" fontId="4" fillId="3" borderId="1" xfId="21" applyNumberFormat="1" applyFont="1" applyFill="1" applyBorder="1" applyAlignment="1">
      <alignment horizontal="center" vertical="center"/>
      <protection/>
    </xf>
    <xf numFmtId="179" fontId="4" fillId="0" borderId="0" xfId="17" applyNumberFormat="1" applyFont="1" applyAlignment="1">
      <alignment horizontal="left" vertical="center"/>
    </xf>
    <xf numFmtId="179" fontId="4" fillId="0" borderId="0" xfId="17" applyNumberFormat="1" applyFont="1" applyBorder="1" applyAlignment="1">
      <alignment horizontal="center" vertical="center"/>
    </xf>
    <xf numFmtId="0" fontId="4" fillId="0" borderId="0" xfId="21" applyFont="1" applyBorder="1" applyAlignment="1" quotePrefix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0" fillId="0" borderId="0" xfId="0" applyAlignment="1">
      <alignment vertical="center"/>
    </xf>
    <xf numFmtId="201" fontId="7" fillId="0" borderId="0" xfId="17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92" fontId="4" fillId="0" borderId="0" xfId="22" applyNumberFormat="1" applyFont="1" applyBorder="1" applyAlignment="1">
      <alignment horizontal="left" vertical="center"/>
    </xf>
    <xf numFmtId="49" fontId="4" fillId="0" borderId="0" xfId="21" applyNumberFormat="1" applyFont="1" applyBorder="1" applyAlignment="1">
      <alignment horizontal="right" vertical="center"/>
      <protection/>
    </xf>
    <xf numFmtId="1" fontId="4" fillId="0" borderId="0" xfId="17" applyNumberFormat="1" applyFont="1" applyAlignment="1">
      <alignment horizontal="right" vertical="center"/>
    </xf>
    <xf numFmtId="49" fontId="4" fillId="3" borderId="1" xfId="21" applyNumberFormat="1" applyFont="1" applyFill="1" applyBorder="1" applyAlignment="1">
      <alignment horizontal="center" vertical="center"/>
      <protection/>
    </xf>
    <xf numFmtId="179" fontId="4" fillId="0" borderId="0" xfId="17" applyNumberFormat="1" applyFont="1" applyAlignment="1">
      <alignment horizontal="right" vertical="center"/>
    </xf>
    <xf numFmtId="49" fontId="4" fillId="0" borderId="3" xfId="17" applyNumberFormat="1" applyFont="1" applyBorder="1" applyAlignment="1" quotePrefix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91" fontId="4" fillId="0" borderId="0" xfId="17" applyNumberFormat="1" applyFont="1" applyAlignment="1">
      <alignment horizontal="center" vertical="center"/>
    </xf>
    <xf numFmtId="49" fontId="4" fillId="0" borderId="4" xfId="17" applyNumberFormat="1" applyFont="1" applyBorder="1" applyAlignment="1">
      <alignment horizontal="center" vertical="center"/>
    </xf>
    <xf numFmtId="49" fontId="4" fillId="0" borderId="0" xfId="21" applyNumberFormat="1" applyFont="1" applyBorder="1" applyAlignment="1">
      <alignment horizontal="center" vertical="center"/>
      <protection/>
    </xf>
    <xf numFmtId="164" fontId="4" fillId="0" borderId="4" xfId="17" applyNumberFormat="1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49" fontId="4" fillId="0" borderId="3" xfId="21" applyNumberFormat="1" applyFont="1" applyBorder="1" applyAlignment="1">
      <alignment horizontal="center" vertical="center"/>
      <protection/>
    </xf>
    <xf numFmtId="164" fontId="4" fillId="0" borderId="3" xfId="17" applyNumberFormat="1" applyFont="1" applyBorder="1" applyAlignment="1">
      <alignment horizontal="center" vertical="center"/>
    </xf>
    <xf numFmtId="49" fontId="4" fillId="0" borderId="0" xfId="21" applyNumberFormat="1" applyFont="1" applyBorder="1" applyAlignment="1">
      <alignment horizontal="right" vertical="center" wrapText="1"/>
      <protection/>
    </xf>
    <xf numFmtId="164" fontId="4" fillId="0" borderId="0" xfId="17" applyNumberFormat="1" applyFont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ATempla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32</xdr:row>
      <xdr:rowOff>0</xdr:rowOff>
    </xdr:from>
    <xdr:to>
      <xdr:col>16</xdr:col>
      <xdr:colOff>95250</xdr:colOff>
      <xdr:row>32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95825" y="47815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*
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tabSelected="1" zoomScale="75" zoomScaleNormal="75" workbookViewId="0" topLeftCell="A1">
      <selection activeCell="AB1" sqref="AB1:AB93"/>
    </sheetView>
  </sheetViews>
  <sheetFormatPr defaultColWidth="9.33203125" defaultRowHeight="11.25"/>
  <cols>
    <col min="1" max="1" width="0.4921875" style="2" customWidth="1"/>
    <col min="2" max="2" width="4.83203125" style="2" customWidth="1"/>
    <col min="3" max="3" width="3.5" style="2" customWidth="1"/>
    <col min="4" max="4" width="4.83203125" style="2" customWidth="1"/>
    <col min="5" max="5" width="0.4921875" style="2" customWidth="1"/>
    <col min="6" max="7" width="4.33203125" style="2" customWidth="1"/>
    <col min="8" max="8" width="3.33203125" style="2" customWidth="1"/>
    <col min="9" max="9" width="4.66015625" style="2" customWidth="1"/>
    <col min="10" max="10" width="3.33203125" style="2" customWidth="1"/>
    <col min="11" max="11" width="7.33203125" style="2" customWidth="1"/>
    <col min="12" max="12" width="4.16015625" style="2" customWidth="1"/>
    <col min="13" max="13" width="2" style="3" customWidth="1"/>
    <col min="14" max="14" width="4.16015625" style="3" customWidth="1"/>
    <col min="15" max="15" width="4.66015625" style="3" customWidth="1"/>
    <col min="16" max="16" width="4" style="3" customWidth="1"/>
    <col min="17" max="17" width="4.33203125" style="3" customWidth="1"/>
    <col min="18" max="18" width="5" style="3" customWidth="1"/>
    <col min="19" max="19" width="5.33203125" style="3" customWidth="1"/>
    <col min="20" max="20" width="4.33203125" style="3" customWidth="1"/>
    <col min="21" max="21" width="2.83203125" style="3" customWidth="1"/>
    <col min="22" max="22" width="12" style="3" customWidth="1"/>
    <col min="23" max="23" width="0.4921875" style="2" customWidth="1"/>
    <col min="24" max="24" width="24.16015625" style="2" bestFit="1" customWidth="1"/>
    <col min="25" max="25" width="0.4921875" style="2" customWidth="1"/>
    <col min="26" max="26" width="24.16015625" style="2" bestFit="1" customWidth="1"/>
    <col min="27" max="27" width="0.4921875" style="2" customWidth="1"/>
    <col min="28" max="28" width="100.83203125" style="2" customWidth="1"/>
    <col min="29" max="16384" width="14" style="2" customWidth="1"/>
  </cols>
  <sheetData>
    <row r="1" spans="1:28" ht="21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1"/>
    </row>
    <row r="2" spans="1:28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3"/>
    </row>
    <row r="3" spans="1:28" ht="21.75" customHeight="1">
      <c r="A3" s="59" t="s">
        <v>0</v>
      </c>
      <c r="B3" s="60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</row>
    <row r="4" spans="1:28" ht="2.2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33"/>
    </row>
    <row r="5" spans="1:28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33"/>
    </row>
    <row r="6" spans="1:28" ht="2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33"/>
    </row>
    <row r="7" spans="1:28" ht="21" customHeight="1">
      <c r="A7" s="53"/>
      <c r="B7" s="40" t="s">
        <v>2</v>
      </c>
      <c r="C7" s="40"/>
      <c r="D7" s="4">
        <v>1</v>
      </c>
      <c r="F7" s="43" t="s">
        <v>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3"/>
      <c r="X7" s="24">
        <f>+K10*Q11</f>
        <v>0</v>
      </c>
      <c r="Y7" s="3"/>
      <c r="Z7" s="5"/>
      <c r="AA7" s="53"/>
      <c r="AB7" s="33"/>
    </row>
    <row r="8" spans="1:28" ht="21" customHeight="1">
      <c r="A8" s="53"/>
      <c r="B8" s="40"/>
      <c r="C8" s="40"/>
      <c r="D8" s="4"/>
      <c r="F8" s="6"/>
      <c r="G8" s="44" t="s">
        <v>4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X8" s="5"/>
      <c r="Z8" s="5">
        <f>SUM(K10*R10)</f>
        <v>0</v>
      </c>
      <c r="AA8" s="53"/>
      <c r="AB8" s="33"/>
    </row>
    <row r="9" spans="1:28" ht="21" customHeight="1">
      <c r="A9" s="53"/>
      <c r="B9" s="40"/>
      <c r="C9" s="40"/>
      <c r="D9" s="4"/>
      <c r="F9" s="6"/>
      <c r="G9" s="44" t="s">
        <v>5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X9" s="5"/>
      <c r="Z9" s="5">
        <f>SUM(X7-Z8)</f>
        <v>0</v>
      </c>
      <c r="AA9" s="53"/>
      <c r="AB9" s="33"/>
    </row>
    <row r="10" spans="1:28" ht="21" customHeight="1">
      <c r="A10" s="53"/>
      <c r="B10" s="40"/>
      <c r="C10" s="40"/>
      <c r="D10" s="4"/>
      <c r="G10" s="6"/>
      <c r="H10" s="44" t="s">
        <v>6</v>
      </c>
      <c r="I10" s="44"/>
      <c r="J10" s="44"/>
      <c r="K10" s="49"/>
      <c r="L10" s="49"/>
      <c r="M10" s="49"/>
      <c r="N10" s="50" t="s">
        <v>7</v>
      </c>
      <c r="O10" s="54"/>
      <c r="P10" s="54"/>
      <c r="Q10" s="54"/>
      <c r="R10" s="48"/>
      <c r="S10" s="46"/>
      <c r="T10" s="43" t="s">
        <v>8</v>
      </c>
      <c r="U10" s="43"/>
      <c r="V10" s="43"/>
      <c r="X10" s="5"/>
      <c r="Z10" s="5"/>
      <c r="AA10" s="53"/>
      <c r="AB10" s="33"/>
    </row>
    <row r="11" spans="1:28" ht="21" customHeight="1">
      <c r="A11" s="53"/>
      <c r="B11" s="40"/>
      <c r="C11" s="40"/>
      <c r="D11" s="4"/>
      <c r="G11" s="6"/>
      <c r="H11" s="44" t="s">
        <v>9</v>
      </c>
      <c r="I11" s="44"/>
      <c r="J11" s="44"/>
      <c r="K11" s="44"/>
      <c r="L11" s="44"/>
      <c r="M11" s="44"/>
      <c r="N11" s="44"/>
      <c r="O11" s="44"/>
      <c r="P11" s="44"/>
      <c r="Q11" s="46"/>
      <c r="R11" s="46"/>
      <c r="S11" s="43" t="s">
        <v>10</v>
      </c>
      <c r="T11" s="43"/>
      <c r="U11" s="43"/>
      <c r="V11" s="43"/>
      <c r="X11" s="5"/>
      <c r="Z11" s="5"/>
      <c r="AA11" s="53"/>
      <c r="AB11" s="33"/>
    </row>
    <row r="12" spans="1:28" ht="2.25" customHeight="1">
      <c r="A12" s="53"/>
      <c r="B12" s="40"/>
      <c r="C12" s="40"/>
      <c r="D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X12" s="5"/>
      <c r="Z12" s="5"/>
      <c r="AA12" s="53"/>
      <c r="AB12" s="33"/>
    </row>
    <row r="13" spans="1:28" ht="21" customHeight="1">
      <c r="A13" s="53"/>
      <c r="B13" s="40"/>
      <c r="C13" s="40"/>
      <c r="D13" s="4">
        <v>1</v>
      </c>
      <c r="F13" s="43" t="s">
        <v>11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X13" s="5">
        <f>SUM(K16*Q17)</f>
        <v>0</v>
      </c>
      <c r="Y13" s="3"/>
      <c r="Z13" s="5"/>
      <c r="AA13" s="53"/>
      <c r="AB13" s="33"/>
    </row>
    <row r="14" spans="1:28" ht="21" customHeight="1">
      <c r="A14" s="53"/>
      <c r="B14" s="40"/>
      <c r="C14" s="40"/>
      <c r="D14" s="4"/>
      <c r="F14" s="6"/>
      <c r="G14" s="44" t="s">
        <v>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X14" s="5"/>
      <c r="Z14" s="5">
        <f>SUM(K16*R16)</f>
        <v>0</v>
      </c>
      <c r="AA14" s="53"/>
      <c r="AB14" s="33"/>
    </row>
    <row r="15" spans="1:28" ht="21" customHeight="1">
      <c r="A15" s="53"/>
      <c r="B15" s="40"/>
      <c r="C15" s="40"/>
      <c r="D15" s="4"/>
      <c r="F15" s="6"/>
      <c r="G15" s="44" t="s">
        <v>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X15" s="5"/>
      <c r="Z15" s="5">
        <f>SUM(X13-Z14)</f>
        <v>0</v>
      </c>
      <c r="AA15" s="53"/>
      <c r="AB15" s="33"/>
    </row>
    <row r="16" spans="1:28" ht="21" customHeight="1">
      <c r="A16" s="53"/>
      <c r="B16" s="40"/>
      <c r="C16" s="40"/>
      <c r="D16" s="4"/>
      <c r="G16" s="6"/>
      <c r="H16" s="44" t="s">
        <v>6</v>
      </c>
      <c r="I16" s="44"/>
      <c r="J16" s="44"/>
      <c r="K16" s="49"/>
      <c r="L16" s="49"/>
      <c r="M16" s="50" t="s">
        <v>7</v>
      </c>
      <c r="N16" s="50"/>
      <c r="O16" s="50"/>
      <c r="P16" s="50"/>
      <c r="Q16" s="50"/>
      <c r="R16" s="48"/>
      <c r="S16" s="46"/>
      <c r="T16" s="43" t="s">
        <v>8</v>
      </c>
      <c r="U16" s="43"/>
      <c r="V16" s="43"/>
      <c r="X16" s="5"/>
      <c r="AA16" s="53"/>
      <c r="AB16" s="33"/>
    </row>
    <row r="17" spans="1:28" ht="21" customHeight="1">
      <c r="A17" s="53"/>
      <c r="B17" s="40"/>
      <c r="C17" s="40"/>
      <c r="D17" s="4"/>
      <c r="G17" s="6"/>
      <c r="H17" s="44" t="s">
        <v>9</v>
      </c>
      <c r="I17" s="44"/>
      <c r="J17" s="44"/>
      <c r="K17" s="44"/>
      <c r="L17" s="44"/>
      <c r="M17" s="44"/>
      <c r="N17" s="44"/>
      <c r="O17" s="44"/>
      <c r="P17" s="44"/>
      <c r="Q17" s="46"/>
      <c r="R17" s="46"/>
      <c r="S17" s="43" t="s">
        <v>10</v>
      </c>
      <c r="T17" s="43"/>
      <c r="U17" s="43"/>
      <c r="V17" s="43"/>
      <c r="X17" s="5"/>
      <c r="Z17" s="5"/>
      <c r="AA17" s="53"/>
      <c r="AB17" s="33"/>
    </row>
    <row r="18" spans="1:28" ht="21" customHeight="1">
      <c r="A18" s="53"/>
      <c r="B18" s="40"/>
      <c r="C18" s="40"/>
      <c r="D18" s="4"/>
      <c r="G18" s="6"/>
      <c r="H18" s="44" t="s">
        <v>12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X18" s="5"/>
      <c r="Z18" s="5"/>
      <c r="AA18" s="53"/>
      <c r="AB18" s="33"/>
    </row>
    <row r="19" spans="1:28" ht="2.25" customHeight="1">
      <c r="A19" s="53"/>
      <c r="B19" s="40"/>
      <c r="C19" s="40"/>
      <c r="D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X19" s="5"/>
      <c r="Z19" s="5"/>
      <c r="AA19" s="53"/>
      <c r="AB19" s="33"/>
    </row>
    <row r="20" spans="1:28" ht="21" customHeight="1">
      <c r="A20" s="53"/>
      <c r="B20" s="40"/>
      <c r="C20" s="40"/>
      <c r="D20" s="4">
        <v>2</v>
      </c>
      <c r="F20" s="43" t="s">
        <v>3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X20" s="5">
        <f>SUM(Z21)</f>
        <v>0</v>
      </c>
      <c r="Y20" s="3"/>
      <c r="Z20" s="5"/>
      <c r="AA20" s="53"/>
      <c r="AB20" s="33"/>
    </row>
    <row r="21" spans="1:28" ht="21" customHeight="1">
      <c r="A21" s="53"/>
      <c r="B21" s="40"/>
      <c r="C21" s="40"/>
      <c r="D21" s="4"/>
      <c r="F21" s="6"/>
      <c r="G21" s="44" t="s">
        <v>13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X21" s="5"/>
      <c r="Z21" s="5">
        <f>SUM(K22*R22)</f>
        <v>0</v>
      </c>
      <c r="AA21" s="53"/>
      <c r="AB21" s="33"/>
    </row>
    <row r="22" spans="1:28" ht="21" customHeight="1">
      <c r="A22" s="53"/>
      <c r="B22" s="40"/>
      <c r="C22" s="40"/>
      <c r="D22" s="4"/>
      <c r="G22" s="6"/>
      <c r="H22" s="44" t="s">
        <v>6</v>
      </c>
      <c r="I22" s="44"/>
      <c r="J22" s="44"/>
      <c r="K22" s="49"/>
      <c r="L22" s="49"/>
      <c r="M22" s="49"/>
      <c r="N22" s="50" t="s">
        <v>7</v>
      </c>
      <c r="O22" s="54"/>
      <c r="P22" s="54"/>
      <c r="Q22" s="54"/>
      <c r="R22" s="46"/>
      <c r="S22" s="46"/>
      <c r="T22" s="43" t="s">
        <v>14</v>
      </c>
      <c r="U22" s="43"/>
      <c r="V22" s="43"/>
      <c r="X22" s="5"/>
      <c r="Z22" s="5"/>
      <c r="AA22" s="53"/>
      <c r="AB22" s="33"/>
    </row>
    <row r="23" spans="1:28" ht="21" customHeight="1">
      <c r="A23" s="53"/>
      <c r="B23" s="40"/>
      <c r="C23" s="40"/>
      <c r="D23" s="4"/>
      <c r="G23" s="6"/>
      <c r="H23" s="44" t="s">
        <v>15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X23" s="5"/>
      <c r="Z23" s="5"/>
      <c r="AA23" s="53"/>
      <c r="AB23" s="33"/>
    </row>
    <row r="24" spans="1:28" ht="2.25" customHeight="1">
      <c r="A24" s="53"/>
      <c r="B24" s="40"/>
      <c r="C24" s="40"/>
      <c r="D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X24" s="5"/>
      <c r="Z24" s="5"/>
      <c r="AA24" s="53"/>
      <c r="AB24" s="33"/>
    </row>
    <row r="25" spans="1:28" ht="21" customHeight="1">
      <c r="A25" s="53"/>
      <c r="B25" s="40"/>
      <c r="C25" s="40"/>
      <c r="D25" s="4">
        <v>10</v>
      </c>
      <c r="F25" s="43" t="s">
        <v>16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"/>
      <c r="X25" s="5">
        <f>SUM(Z26:Z27)</f>
        <v>0</v>
      </c>
      <c r="Y25" s="3"/>
      <c r="Z25" s="5"/>
      <c r="AA25" s="53"/>
      <c r="AB25" s="33"/>
    </row>
    <row r="26" spans="1:28" ht="21" customHeight="1">
      <c r="A26" s="53"/>
      <c r="B26" s="40"/>
      <c r="C26" s="40"/>
      <c r="D26" s="4"/>
      <c r="F26" s="6"/>
      <c r="G26" s="44" t="s">
        <v>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X26" s="5"/>
      <c r="Z26" s="5">
        <f>SUM(K28*R28)</f>
        <v>0</v>
      </c>
      <c r="AA26" s="53"/>
      <c r="AB26" s="33"/>
    </row>
    <row r="27" spans="1:28" ht="21" customHeight="1">
      <c r="A27" s="53"/>
      <c r="B27" s="40"/>
      <c r="C27" s="40"/>
      <c r="D27" s="4"/>
      <c r="F27" s="6"/>
      <c r="G27" s="44" t="s">
        <v>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X27" s="5"/>
      <c r="Z27" s="5">
        <f>+K28*(J30-R28)</f>
        <v>0</v>
      </c>
      <c r="AA27" s="53"/>
      <c r="AB27" s="33"/>
    </row>
    <row r="28" spans="1:28" ht="21" customHeight="1">
      <c r="A28" s="53"/>
      <c r="B28" s="40"/>
      <c r="C28" s="40"/>
      <c r="D28" s="4"/>
      <c r="H28" s="44" t="s">
        <v>6</v>
      </c>
      <c r="I28" s="44"/>
      <c r="J28" s="44"/>
      <c r="K28" s="49"/>
      <c r="L28" s="49"/>
      <c r="M28" s="49"/>
      <c r="N28" s="50" t="s">
        <v>7</v>
      </c>
      <c r="O28" s="50"/>
      <c r="P28" s="50"/>
      <c r="Q28" s="50"/>
      <c r="R28" s="46"/>
      <c r="S28" s="46"/>
      <c r="T28" s="43" t="s">
        <v>8</v>
      </c>
      <c r="U28" s="43"/>
      <c r="V28" s="43"/>
      <c r="X28" s="5"/>
      <c r="Z28" s="5"/>
      <c r="AA28" s="53"/>
      <c r="AB28" s="33"/>
    </row>
    <row r="29" spans="1:28" ht="21" customHeight="1">
      <c r="A29" s="53"/>
      <c r="B29" s="40"/>
      <c r="C29" s="40"/>
      <c r="D29" s="4"/>
      <c r="H29" s="44" t="s">
        <v>17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X29" s="5"/>
      <c r="Z29" s="5"/>
      <c r="AA29" s="53"/>
      <c r="AB29" s="33"/>
    </row>
    <row r="30" spans="1:28" ht="21" customHeight="1">
      <c r="A30" s="53"/>
      <c r="B30" s="40"/>
      <c r="C30" s="40"/>
      <c r="D30" s="4"/>
      <c r="G30" s="1"/>
      <c r="H30" s="41" t="s">
        <v>18</v>
      </c>
      <c r="I30" s="41"/>
      <c r="J30" s="46"/>
      <c r="K30" s="46"/>
      <c r="L30" s="43" t="s">
        <v>19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X30" s="5"/>
      <c r="Z30" s="5"/>
      <c r="AA30" s="53"/>
      <c r="AB30" s="33"/>
    </row>
    <row r="31" spans="1:28" ht="2.25" customHeight="1">
      <c r="A31" s="53"/>
      <c r="B31" s="40"/>
      <c r="C31" s="40"/>
      <c r="D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X31" s="5"/>
      <c r="Z31" s="5"/>
      <c r="AA31" s="53"/>
      <c r="AB31" s="33"/>
    </row>
    <row r="32" spans="1:28" ht="21" customHeight="1">
      <c r="A32" s="53"/>
      <c r="B32" s="40" t="s">
        <v>20</v>
      </c>
      <c r="C32" s="40"/>
      <c r="D32" s="4">
        <v>2</v>
      </c>
      <c r="F32" s="43" t="s">
        <v>21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"/>
      <c r="X32" s="5">
        <f>SUM(L34*Q35)</f>
        <v>0</v>
      </c>
      <c r="Y32" s="3"/>
      <c r="Z32" s="5"/>
      <c r="AA32" s="53"/>
      <c r="AB32" s="33"/>
    </row>
    <row r="33" spans="1:28" ht="21" customHeight="1">
      <c r="A33" s="53"/>
      <c r="B33" s="40"/>
      <c r="C33" s="40"/>
      <c r="D33" s="4"/>
      <c r="F33" s="1"/>
      <c r="G33" s="44" t="s">
        <v>3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X33" s="5"/>
      <c r="Z33" s="5">
        <f>SUM(X32)</f>
        <v>0</v>
      </c>
      <c r="AA33" s="53"/>
      <c r="AB33" s="33"/>
    </row>
    <row r="34" spans="1:28" ht="21" customHeight="1">
      <c r="A34" s="53"/>
      <c r="B34" s="40"/>
      <c r="C34" s="40"/>
      <c r="D34" s="4"/>
      <c r="G34" s="6"/>
      <c r="H34" s="44" t="s">
        <v>22</v>
      </c>
      <c r="I34" s="44"/>
      <c r="J34" s="44"/>
      <c r="K34" s="44"/>
      <c r="L34" s="49"/>
      <c r="M34" s="49"/>
      <c r="N34" s="49"/>
      <c r="O34" s="49"/>
      <c r="P34" s="55" t="s">
        <v>23</v>
      </c>
      <c r="Q34" s="55"/>
      <c r="R34" s="55"/>
      <c r="S34" s="55"/>
      <c r="T34" s="55"/>
      <c r="U34" s="55"/>
      <c r="V34" s="55"/>
      <c r="X34" s="5"/>
      <c r="Z34" s="5"/>
      <c r="AA34" s="53"/>
      <c r="AB34" s="33"/>
    </row>
    <row r="35" spans="1:28" ht="21" customHeight="1">
      <c r="A35" s="53"/>
      <c r="B35" s="40"/>
      <c r="C35" s="40"/>
      <c r="D35" s="4"/>
      <c r="G35" s="6"/>
      <c r="H35" s="44" t="s">
        <v>24</v>
      </c>
      <c r="I35" s="44"/>
      <c r="J35" s="44"/>
      <c r="K35" s="44"/>
      <c r="L35" s="44"/>
      <c r="M35" s="44"/>
      <c r="N35" s="44"/>
      <c r="O35" s="44"/>
      <c r="P35" s="44"/>
      <c r="Q35" s="46"/>
      <c r="R35" s="46"/>
      <c r="S35" s="1" t="s">
        <v>10</v>
      </c>
      <c r="T35" s="1"/>
      <c r="U35" s="1"/>
      <c r="V35" s="1"/>
      <c r="X35" s="5"/>
      <c r="Z35" s="5"/>
      <c r="AA35" s="53"/>
      <c r="AB35" s="33"/>
    </row>
    <row r="36" spans="1:28" ht="2.25" customHeight="1">
      <c r="A36" s="53"/>
      <c r="B36" s="40"/>
      <c r="C36" s="40"/>
      <c r="D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5"/>
      <c r="Z36" s="5"/>
      <c r="AA36" s="53"/>
      <c r="AB36" s="33"/>
    </row>
    <row r="37" spans="1:28" ht="21" customHeight="1">
      <c r="A37" s="53"/>
      <c r="B37" s="40"/>
      <c r="C37" s="40"/>
      <c r="D37" s="4">
        <v>10</v>
      </c>
      <c r="F37" s="43" t="s">
        <v>25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3"/>
      <c r="X37" s="5" t="e">
        <f>U43</f>
        <v>#DIV/0!</v>
      </c>
      <c r="Y37" s="3"/>
      <c r="Z37" s="5"/>
      <c r="AA37" s="53"/>
      <c r="AB37" s="33"/>
    </row>
    <row r="38" spans="1:28" ht="21" customHeight="1">
      <c r="A38" s="53"/>
      <c r="B38" s="40"/>
      <c r="C38" s="40"/>
      <c r="D38" s="4"/>
      <c r="F38" s="6"/>
      <c r="G38" s="44" t="s">
        <v>26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X38" s="5"/>
      <c r="Z38" s="5" t="e">
        <f>SUM(X37)</f>
        <v>#DIV/0!</v>
      </c>
      <c r="AA38" s="53"/>
      <c r="AB38" s="33"/>
    </row>
    <row r="39" spans="1:28" ht="21" customHeight="1">
      <c r="A39" s="53"/>
      <c r="B39" s="40"/>
      <c r="C39" s="40"/>
      <c r="D39" s="4"/>
      <c r="F39" s="6"/>
      <c r="G39" s="6"/>
      <c r="H39" s="44" t="s">
        <v>27</v>
      </c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X39" s="5"/>
      <c r="Z39" s="5"/>
      <c r="AA39" s="53"/>
      <c r="AB39" s="33"/>
    </row>
    <row r="40" spans="1:28" ht="21" customHeight="1">
      <c r="A40" s="53"/>
      <c r="B40" s="40"/>
      <c r="C40" s="40"/>
      <c r="D40" s="4"/>
      <c r="G40" s="6"/>
      <c r="H40" s="44" t="s">
        <v>28</v>
      </c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X40" s="5"/>
      <c r="Z40" s="5"/>
      <c r="AA40" s="53"/>
      <c r="AB40" s="33"/>
    </row>
    <row r="41" spans="1:28" ht="21" customHeight="1">
      <c r="A41" s="53"/>
      <c r="B41" s="40"/>
      <c r="C41" s="40"/>
      <c r="D41" s="4"/>
      <c r="G41" s="6"/>
      <c r="H41" s="46"/>
      <c r="I41" s="46"/>
      <c r="J41" s="46"/>
      <c r="K41" s="46"/>
      <c r="L41" s="9" t="s">
        <v>29</v>
      </c>
      <c r="M41" s="56"/>
      <c r="N41" s="56"/>
      <c r="O41" s="56"/>
      <c r="P41" s="9" t="s">
        <v>29</v>
      </c>
      <c r="Q41" s="25"/>
      <c r="R41" s="10" t="s">
        <v>30</v>
      </c>
      <c r="S41" s="25"/>
      <c r="T41" s="10" t="s">
        <v>31</v>
      </c>
      <c r="U41" s="57" t="e">
        <f>SUM(H41*M41*Q41/S41)</f>
        <v>#DIV/0!</v>
      </c>
      <c r="V41" s="57"/>
      <c r="X41" s="5"/>
      <c r="Z41" s="5"/>
      <c r="AA41" s="53"/>
      <c r="AB41" s="33"/>
    </row>
    <row r="42" spans="1:28" ht="21" customHeight="1">
      <c r="A42" s="53"/>
      <c r="B42" s="40"/>
      <c r="C42" s="40"/>
      <c r="D42" s="4"/>
      <c r="G42" s="8"/>
      <c r="H42" s="47"/>
      <c r="I42" s="47"/>
      <c r="J42" s="47"/>
      <c r="K42" s="47"/>
      <c r="L42" s="50" t="s">
        <v>32</v>
      </c>
      <c r="M42" s="50"/>
      <c r="N42" s="50"/>
      <c r="O42" s="50"/>
      <c r="P42" s="9" t="s">
        <v>29</v>
      </c>
      <c r="Q42" s="35"/>
      <c r="R42" s="35"/>
      <c r="S42" s="35"/>
      <c r="T42" s="10" t="s">
        <v>31</v>
      </c>
      <c r="U42" s="62">
        <f>SUM(H42*Q42)</f>
        <v>0</v>
      </c>
      <c r="V42" s="62"/>
      <c r="X42" s="5"/>
      <c r="Z42" s="5"/>
      <c r="AA42" s="53"/>
      <c r="AB42" s="33"/>
    </row>
    <row r="43" spans="1:28" ht="24.75" customHeight="1">
      <c r="A43" s="53"/>
      <c r="B43" s="40"/>
      <c r="C43" s="40"/>
      <c r="D43" s="4"/>
      <c r="G43" s="8"/>
      <c r="H43" s="31" t="s">
        <v>33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2" t="e">
        <f>SUM(U41:V42)</f>
        <v>#DIV/0!</v>
      </c>
      <c r="V43" s="32"/>
      <c r="X43" s="5"/>
      <c r="Z43" s="5"/>
      <c r="AA43" s="53"/>
      <c r="AB43" s="33"/>
    </row>
    <row r="44" spans="1:28" ht="2.25" customHeight="1">
      <c r="A44" s="53"/>
      <c r="B44" s="40"/>
      <c r="C44" s="40"/>
      <c r="D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X44" s="5"/>
      <c r="Z44" s="5"/>
      <c r="AA44" s="53"/>
      <c r="AB44" s="33"/>
    </row>
    <row r="45" spans="1:28" ht="21" customHeight="1">
      <c r="A45" s="53"/>
      <c r="B45" s="42"/>
      <c r="C45" s="42"/>
      <c r="D45" s="4">
        <v>12</v>
      </c>
      <c r="F45" s="43" t="s">
        <v>34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X45" s="5"/>
      <c r="Z45" s="5"/>
      <c r="AA45" s="53"/>
      <c r="AB45" s="33"/>
    </row>
    <row r="46" spans="1:28" ht="2.25" customHeight="1">
      <c r="A46" s="53"/>
      <c r="B46" s="40"/>
      <c r="C46" s="40"/>
      <c r="D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X46" s="5"/>
      <c r="Z46" s="5"/>
      <c r="AA46" s="53"/>
      <c r="AB46" s="33"/>
    </row>
    <row r="47" spans="1:28" ht="21" customHeight="1">
      <c r="A47" s="53"/>
      <c r="B47" s="40"/>
      <c r="C47" s="40"/>
      <c r="D47" s="4">
        <v>22</v>
      </c>
      <c r="F47" s="43" t="s">
        <v>26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X47" s="5" t="e">
        <f>+X37</f>
        <v>#DIV/0!</v>
      </c>
      <c r="Z47" s="5"/>
      <c r="AA47" s="53"/>
      <c r="AB47" s="33"/>
    </row>
    <row r="48" spans="1:28" ht="21" customHeight="1">
      <c r="A48" s="53"/>
      <c r="B48" s="40"/>
      <c r="C48" s="40"/>
      <c r="D48" s="4"/>
      <c r="F48" s="6"/>
      <c r="G48" s="44" t="s">
        <v>3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X48" s="5"/>
      <c r="Z48" s="5" t="e">
        <f>SUM(X47)</f>
        <v>#DIV/0!</v>
      </c>
      <c r="AA48" s="53"/>
      <c r="AB48" s="33"/>
    </row>
    <row r="49" spans="1:28" ht="21" customHeight="1">
      <c r="A49" s="53"/>
      <c r="B49" s="40"/>
      <c r="C49" s="40"/>
      <c r="D49" s="4"/>
      <c r="F49" s="6"/>
      <c r="G49" s="6"/>
      <c r="H49" s="44" t="s">
        <v>35</v>
      </c>
      <c r="I49" s="44"/>
      <c r="J49" s="44"/>
      <c r="K49" s="44"/>
      <c r="L49" s="44"/>
      <c r="M49" s="45"/>
      <c r="N49" s="45"/>
      <c r="O49" s="45"/>
      <c r="P49" s="45"/>
      <c r="Q49" s="45"/>
      <c r="R49" s="45"/>
      <c r="S49" s="45"/>
      <c r="T49" s="45"/>
      <c r="U49" s="45"/>
      <c r="V49" s="45"/>
      <c r="X49" s="5"/>
      <c r="Z49" s="5"/>
      <c r="AA49" s="53"/>
      <c r="AB49" s="33"/>
    </row>
    <row r="50" spans="1:28" ht="21" customHeight="1">
      <c r="A50" s="53"/>
      <c r="B50" s="40"/>
      <c r="C50" s="40"/>
      <c r="D50" s="4"/>
      <c r="F50" s="6"/>
      <c r="G50" s="6"/>
      <c r="H50" s="44" t="s">
        <v>36</v>
      </c>
      <c r="I50" s="44"/>
      <c r="J50" s="44"/>
      <c r="K50" s="44"/>
      <c r="L50" s="44"/>
      <c r="M50" s="45"/>
      <c r="N50" s="45"/>
      <c r="O50" s="45"/>
      <c r="P50" s="45"/>
      <c r="Q50" s="45"/>
      <c r="R50" s="45"/>
      <c r="S50" s="45"/>
      <c r="T50" s="45"/>
      <c r="U50" s="45"/>
      <c r="V50" s="45"/>
      <c r="X50" s="5"/>
      <c r="Z50" s="5"/>
      <c r="AA50" s="53"/>
      <c r="AB50" s="33"/>
    </row>
    <row r="51" spans="1:28" ht="2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33"/>
    </row>
    <row r="52" spans="1:28" ht="21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33"/>
    </row>
    <row r="53" spans="1:28" ht="21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33"/>
    </row>
    <row r="54" spans="1:28" ht="21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33"/>
    </row>
    <row r="55" spans="1:28" ht="2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33"/>
    </row>
    <row r="56" spans="1:28" ht="18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33"/>
    </row>
    <row r="57" spans="1:28" ht="18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33"/>
    </row>
    <row r="58" spans="1:28" ht="18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33"/>
    </row>
    <row r="59" spans="1:28" ht="18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33"/>
    </row>
    <row r="60" spans="1:28" ht="18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33"/>
    </row>
    <row r="61" spans="1:28" ht="18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33"/>
    </row>
    <row r="62" spans="1:28" ht="18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33"/>
    </row>
    <row r="63" spans="1:28" ht="9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33"/>
    </row>
    <row r="64" spans="1:28" ht="18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33"/>
    </row>
    <row r="65" spans="1:28" ht="18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33"/>
    </row>
    <row r="66" spans="1:28" ht="18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33"/>
    </row>
    <row r="67" spans="1:28" ht="18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33"/>
    </row>
    <row r="68" spans="1:28" ht="18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33"/>
    </row>
    <row r="69" spans="1:28" ht="18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33"/>
    </row>
    <row r="70" spans="1:28" ht="18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33"/>
    </row>
    <row r="71" spans="1:28" ht="9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33"/>
    </row>
    <row r="72" spans="1:28" ht="18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33"/>
    </row>
    <row r="73" spans="1:28" ht="18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33"/>
    </row>
    <row r="74" spans="1:28" ht="18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33"/>
    </row>
    <row r="75" spans="1:28" ht="18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33"/>
    </row>
    <row r="76" spans="1:28" ht="18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33"/>
    </row>
    <row r="77" spans="1:28" ht="9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33"/>
    </row>
    <row r="78" spans="1:28" ht="18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33"/>
    </row>
    <row r="79" spans="1:28" ht="18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33"/>
    </row>
    <row r="80" spans="1:28" ht="18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33"/>
    </row>
    <row r="81" spans="1:28" ht="18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33"/>
    </row>
    <row r="82" spans="1:28" ht="18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33"/>
    </row>
    <row r="83" spans="1:28" ht="18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33"/>
    </row>
    <row r="84" spans="1:28" ht="18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33"/>
    </row>
    <row r="85" spans="1:28" ht="18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33"/>
    </row>
    <row r="86" spans="1:28" ht="18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33"/>
    </row>
    <row r="87" spans="1:28" ht="18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33"/>
    </row>
    <row r="88" spans="1:28" ht="18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33"/>
    </row>
    <row r="89" spans="1:28" ht="18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33"/>
    </row>
    <row r="90" spans="1:28" ht="18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33"/>
    </row>
    <row r="91" spans="1:28" ht="18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33"/>
    </row>
    <row r="92" spans="1:28" ht="18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33"/>
    </row>
    <row r="93" spans="1:28" ht="18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33"/>
    </row>
    <row r="94" ht="18">
      <c r="Z94" s="5"/>
    </row>
    <row r="95" ht="18">
      <c r="Z95" s="5"/>
    </row>
    <row r="96" ht="18">
      <c r="Z96" s="5"/>
    </row>
    <row r="97" ht="18">
      <c r="Z97" s="5"/>
    </row>
    <row r="98" ht="18">
      <c r="Z98" s="5"/>
    </row>
    <row r="99" ht="18">
      <c r="Z99" s="5"/>
    </row>
    <row r="100" ht="18">
      <c r="Z100" s="5"/>
    </row>
    <row r="101" ht="18">
      <c r="Z101" s="5"/>
    </row>
    <row r="102" ht="18">
      <c r="Z102" s="5"/>
    </row>
    <row r="103" ht="18">
      <c r="Z103" s="5"/>
    </row>
    <row r="104" ht="18">
      <c r="Z104" s="5"/>
    </row>
    <row r="105" ht="18">
      <c r="Z105" s="5"/>
    </row>
    <row r="106" ht="18">
      <c r="Z106" s="5"/>
    </row>
    <row r="107" ht="18">
      <c r="Z107" s="5"/>
    </row>
    <row r="108" ht="18">
      <c r="Z108" s="5"/>
    </row>
    <row r="109" ht="18">
      <c r="Z109" s="5"/>
    </row>
    <row r="110" ht="18">
      <c r="Z110" s="5"/>
    </row>
    <row r="111" ht="18">
      <c r="Z111" s="5"/>
    </row>
    <row r="112" ht="18">
      <c r="Z112" s="5"/>
    </row>
    <row r="113" ht="18">
      <c r="Z113" s="5"/>
    </row>
    <row r="114" ht="18">
      <c r="Z114" s="5"/>
    </row>
    <row r="115" ht="18">
      <c r="Z115" s="5"/>
    </row>
    <row r="116" ht="18">
      <c r="Z116" s="5"/>
    </row>
    <row r="117" ht="18">
      <c r="Z117" s="5"/>
    </row>
    <row r="118" ht="18">
      <c r="Z118" s="5"/>
    </row>
    <row r="119" ht="18">
      <c r="Z119" s="5"/>
    </row>
    <row r="120" ht="18">
      <c r="Z120" s="5"/>
    </row>
    <row r="121" ht="18">
      <c r="Z121" s="5"/>
    </row>
    <row r="122" ht="18">
      <c r="Z122" s="5"/>
    </row>
    <row r="123" ht="18">
      <c r="Z123" s="5"/>
    </row>
    <row r="124" ht="18">
      <c r="Z124" s="5"/>
    </row>
    <row r="125" ht="18">
      <c r="Z125" s="5"/>
    </row>
    <row r="126" ht="18">
      <c r="Z126" s="5"/>
    </row>
    <row r="127" ht="18">
      <c r="Z127" s="5"/>
    </row>
    <row r="128" ht="18">
      <c r="Z128" s="5"/>
    </row>
    <row r="129" ht="18">
      <c r="Z129" s="5"/>
    </row>
    <row r="130" ht="18">
      <c r="Z130" s="5"/>
    </row>
    <row r="131" ht="18">
      <c r="Z131" s="5"/>
    </row>
    <row r="132" ht="18">
      <c r="Z132" s="5"/>
    </row>
    <row r="133" ht="18">
      <c r="Z133" s="5"/>
    </row>
    <row r="134" ht="18">
      <c r="Z134" s="5"/>
    </row>
    <row r="135" ht="18">
      <c r="Z135" s="5"/>
    </row>
    <row r="136" ht="18">
      <c r="Z136" s="5"/>
    </row>
    <row r="137" ht="18">
      <c r="Z137" s="5"/>
    </row>
    <row r="138" ht="18">
      <c r="Z138" s="5"/>
    </row>
    <row r="139" ht="18">
      <c r="Z139" s="5"/>
    </row>
    <row r="140" ht="18">
      <c r="Z140" s="5"/>
    </row>
    <row r="141" ht="18">
      <c r="Z141" s="5"/>
    </row>
    <row r="142" ht="18">
      <c r="Z142" s="5"/>
    </row>
    <row r="143" ht="18">
      <c r="Z143" s="5"/>
    </row>
    <row r="144" ht="18">
      <c r="Z144" s="5"/>
    </row>
    <row r="145" ht="18">
      <c r="Z145" s="5"/>
    </row>
    <row r="146" ht="18">
      <c r="Z146" s="5"/>
    </row>
    <row r="147" ht="18">
      <c r="Z147" s="5"/>
    </row>
    <row r="148" ht="18">
      <c r="Z148" s="5"/>
    </row>
    <row r="149" ht="18">
      <c r="Z149" s="5"/>
    </row>
    <row r="150" ht="18">
      <c r="Z150" s="5"/>
    </row>
    <row r="151" ht="18">
      <c r="Z151" s="5"/>
    </row>
    <row r="152" ht="18">
      <c r="Z152" s="5"/>
    </row>
    <row r="153" ht="18">
      <c r="Z153" s="5"/>
    </row>
    <row r="154" ht="18">
      <c r="Z154" s="5"/>
    </row>
    <row r="155" ht="18">
      <c r="Z155" s="5"/>
    </row>
    <row r="156" ht="18">
      <c r="Z156" s="5"/>
    </row>
    <row r="157" ht="18">
      <c r="Z157" s="5"/>
    </row>
    <row r="158" ht="18">
      <c r="Z158" s="5"/>
    </row>
    <row r="159" ht="18">
      <c r="Z159" s="5"/>
    </row>
    <row r="160" ht="18">
      <c r="Z160" s="5"/>
    </row>
    <row r="161" ht="18">
      <c r="Z161" s="5"/>
    </row>
    <row r="162" ht="18">
      <c r="Z162" s="5"/>
    </row>
    <row r="163" ht="18">
      <c r="Z163" s="5"/>
    </row>
    <row r="164" ht="18">
      <c r="Z164" s="5"/>
    </row>
    <row r="165" ht="18">
      <c r="Z165" s="5"/>
    </row>
    <row r="166" ht="18">
      <c r="Z166" s="5"/>
    </row>
    <row r="167" ht="18">
      <c r="Z167" s="5"/>
    </row>
    <row r="168" ht="18">
      <c r="Z168" s="5"/>
    </row>
    <row r="169" ht="18">
      <c r="Z169" s="5"/>
    </row>
    <row r="170" ht="18">
      <c r="Z170" s="5"/>
    </row>
    <row r="171" ht="18">
      <c r="Z171" s="5"/>
    </row>
    <row r="172" ht="18">
      <c r="Z172" s="5"/>
    </row>
    <row r="173" ht="18">
      <c r="Z173" s="5"/>
    </row>
    <row r="174" ht="18">
      <c r="Z174" s="5"/>
    </row>
    <row r="175" ht="18">
      <c r="Z175" s="5"/>
    </row>
  </sheetData>
  <mergeCells count="131">
    <mergeCell ref="G27:V27"/>
    <mergeCell ref="R22:S22"/>
    <mergeCell ref="H16:J16"/>
    <mergeCell ref="B16:C16"/>
    <mergeCell ref="T22:V22"/>
    <mergeCell ref="H22:J22"/>
    <mergeCell ref="K22:M22"/>
    <mergeCell ref="N22:Q22"/>
    <mergeCell ref="B17:C17"/>
    <mergeCell ref="B20:C20"/>
    <mergeCell ref="G9:V9"/>
    <mergeCell ref="H10:J10"/>
    <mergeCell ref="B14:C14"/>
    <mergeCell ref="H18:V18"/>
    <mergeCell ref="B18:C18"/>
    <mergeCell ref="H17:P17"/>
    <mergeCell ref="Q17:R17"/>
    <mergeCell ref="S17:V17"/>
    <mergeCell ref="G14:V14"/>
    <mergeCell ref="G15:V15"/>
    <mergeCell ref="AB1:AB93"/>
    <mergeCell ref="B28:C28"/>
    <mergeCell ref="H40:V40"/>
    <mergeCell ref="B42:C42"/>
    <mergeCell ref="B41:C41"/>
    <mergeCell ref="B40:C40"/>
    <mergeCell ref="A1:AA1"/>
    <mergeCell ref="C3:AA3"/>
    <mergeCell ref="Q42:S42"/>
    <mergeCell ref="L42:O42"/>
    <mergeCell ref="A51:AA51"/>
    <mergeCell ref="A52:AA93"/>
    <mergeCell ref="A7:A50"/>
    <mergeCell ref="AA7:AA50"/>
    <mergeCell ref="B29:C29"/>
    <mergeCell ref="U42:V42"/>
    <mergeCell ref="H43:T43"/>
    <mergeCell ref="U43:V43"/>
    <mergeCell ref="R10:S10"/>
    <mergeCell ref="B11:C11"/>
    <mergeCell ref="B38:C38"/>
    <mergeCell ref="B35:C35"/>
    <mergeCell ref="A2:AA2"/>
    <mergeCell ref="U41:V41"/>
    <mergeCell ref="A5:AA5"/>
    <mergeCell ref="A3:B3"/>
    <mergeCell ref="K10:M10"/>
    <mergeCell ref="F13:V13"/>
    <mergeCell ref="H11:P11"/>
    <mergeCell ref="S11:V11"/>
    <mergeCell ref="B39:C39"/>
    <mergeCell ref="F37:V37"/>
    <mergeCell ref="B43:C43"/>
    <mergeCell ref="B7:C7"/>
    <mergeCell ref="M41:O41"/>
    <mergeCell ref="B34:C34"/>
    <mergeCell ref="H41:K41"/>
    <mergeCell ref="H39:V39"/>
    <mergeCell ref="G38:V38"/>
    <mergeCell ref="B37:C37"/>
    <mergeCell ref="B36:D36"/>
    <mergeCell ref="H35:P35"/>
    <mergeCell ref="F36:V36"/>
    <mergeCell ref="H34:K34"/>
    <mergeCell ref="L34:O34"/>
    <mergeCell ref="P34:V34"/>
    <mergeCell ref="B26:C26"/>
    <mergeCell ref="Q11:R11"/>
    <mergeCell ref="B25:C25"/>
    <mergeCell ref="B32:C32"/>
    <mergeCell ref="F32:V32"/>
    <mergeCell ref="B22:C22"/>
    <mergeCell ref="B13:C13"/>
    <mergeCell ref="G26:V26"/>
    <mergeCell ref="F25:V25"/>
    <mergeCell ref="B15:C15"/>
    <mergeCell ref="A4:AA4"/>
    <mergeCell ref="B12:D12"/>
    <mergeCell ref="F12:V12"/>
    <mergeCell ref="B10:C10"/>
    <mergeCell ref="B9:C9"/>
    <mergeCell ref="G8:V8"/>
    <mergeCell ref="A6:AA6"/>
    <mergeCell ref="N10:Q10"/>
    <mergeCell ref="B8:C8"/>
    <mergeCell ref="F7:V7"/>
    <mergeCell ref="B21:C21"/>
    <mergeCell ref="G21:V21"/>
    <mergeCell ref="B19:D19"/>
    <mergeCell ref="F19:V19"/>
    <mergeCell ref="F20:V20"/>
    <mergeCell ref="B50:C50"/>
    <mergeCell ref="H50:V50"/>
    <mergeCell ref="B23:C23"/>
    <mergeCell ref="F24:V24"/>
    <mergeCell ref="H23:V23"/>
    <mergeCell ref="B24:D24"/>
    <mergeCell ref="H28:J28"/>
    <mergeCell ref="K28:M28"/>
    <mergeCell ref="N28:Q28"/>
    <mergeCell ref="B27:C27"/>
    <mergeCell ref="B31:D31"/>
    <mergeCell ref="B30:C30"/>
    <mergeCell ref="R28:S28"/>
    <mergeCell ref="G33:V33"/>
    <mergeCell ref="T28:V28"/>
    <mergeCell ref="B33:C33"/>
    <mergeCell ref="J30:K30"/>
    <mergeCell ref="H30:I30"/>
    <mergeCell ref="L30:V30"/>
    <mergeCell ref="T10:V10"/>
    <mergeCell ref="T16:V16"/>
    <mergeCell ref="R16:S16"/>
    <mergeCell ref="K16:L16"/>
    <mergeCell ref="M16:Q16"/>
    <mergeCell ref="B49:C49"/>
    <mergeCell ref="H29:V29"/>
    <mergeCell ref="H49:V49"/>
    <mergeCell ref="Q35:R35"/>
    <mergeCell ref="F31:V31"/>
    <mergeCell ref="B47:C47"/>
    <mergeCell ref="F47:V47"/>
    <mergeCell ref="B48:C48"/>
    <mergeCell ref="G48:V48"/>
    <mergeCell ref="H42:K42"/>
    <mergeCell ref="B44:D44"/>
    <mergeCell ref="F44:V44"/>
    <mergeCell ref="B46:D46"/>
    <mergeCell ref="F46:V46"/>
    <mergeCell ref="B45:C45"/>
    <mergeCell ref="F45:V45"/>
  </mergeCells>
  <printOptions gridLines="1" horizontalCentered="1"/>
  <pageMargins left="0.75" right="0.75" top="0.5" bottom="0.5" header="0" footer="0.25"/>
  <pageSetup fitToHeight="1" fitToWidth="1" horizontalDpi="600" verticalDpi="600" orientation="portrait" scale="86" r:id="rId1"/>
  <headerFooter alignWithMargins="0">
    <oddFooter>&amp;LCopyright &amp;"Symbol,Regular"ã&amp;"Helvetica,Regular" Houghton Mifflin Company. All rights reserved.&amp;C&amp;"Helvetica,Bold"&amp;12&amp;A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75" zoomScaleNormal="75" workbookViewId="0" topLeftCell="A1">
      <selection activeCell="A1" sqref="A1:X1"/>
    </sheetView>
  </sheetViews>
  <sheetFormatPr defaultColWidth="9.33203125" defaultRowHeight="11.25"/>
  <cols>
    <col min="1" max="1" width="0.4921875" style="2" customWidth="1"/>
    <col min="2" max="3" width="4.66015625" style="2" customWidth="1"/>
    <col min="4" max="4" width="5.66015625" style="2" customWidth="1"/>
    <col min="5" max="5" width="0.4921875" style="2" customWidth="1"/>
    <col min="6" max="6" width="6.66015625" style="2" customWidth="1"/>
    <col min="7" max="7" width="4.83203125" style="2" customWidth="1"/>
    <col min="8" max="9" width="3.66015625" style="2" customWidth="1"/>
    <col min="10" max="10" width="5.5" style="2" customWidth="1"/>
    <col min="11" max="11" width="4.83203125" style="2" customWidth="1"/>
    <col min="12" max="14" width="4.66015625" style="2" customWidth="1"/>
    <col min="15" max="15" width="5.66015625" style="2" customWidth="1"/>
    <col min="16" max="16" width="9" style="2" customWidth="1"/>
    <col min="17" max="17" width="4.66015625" style="2" customWidth="1"/>
    <col min="18" max="18" width="0.4921875" style="2" customWidth="1"/>
    <col min="19" max="19" width="11" style="2" customWidth="1"/>
    <col min="20" max="20" width="0.4921875" style="2" customWidth="1"/>
    <col min="21" max="21" width="24.16015625" style="2" bestFit="1" customWidth="1"/>
    <col min="22" max="22" width="0.4921875" style="2" customWidth="1"/>
    <col min="23" max="23" width="24.16015625" style="2" bestFit="1" customWidth="1"/>
    <col min="24" max="24" width="0.4921875" style="2" customWidth="1"/>
    <col min="25" max="25" width="100.83203125" style="2" customWidth="1"/>
    <col min="26" max="28" width="14" style="2" customWidth="1"/>
    <col min="29" max="29" width="23.16015625" style="2" bestFit="1" customWidth="1"/>
    <col min="30" max="16384" width="14" style="2" customWidth="1"/>
  </cols>
  <sheetData>
    <row r="1" spans="1:25" s="12" customFormat="1" ht="21.75" customHeight="1">
      <c r="A1" s="41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12" customFormat="1" ht="9" customHeight="1">
      <c r="A2" s="4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s="12" customFormat="1" ht="21.75" customHeight="1">
      <c r="A3" s="59" t="s">
        <v>37</v>
      </c>
      <c r="B3" s="66"/>
      <c r="C3" s="60" t="s">
        <v>38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30"/>
    </row>
    <row r="4" spans="1:25" s="12" customFormat="1" ht="2.2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30"/>
    </row>
    <row r="5" spans="1:25" s="12" customFormat="1" ht="9" customHeight="1">
      <c r="A5" s="60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1:25" s="12" customFormat="1" ht="2.25" customHeight="1">
      <c r="A6" s="4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8">
      <c r="A7" s="41"/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41"/>
      <c r="Y7" s="30"/>
    </row>
    <row r="8" spans="1:25" ht="18">
      <c r="A8" s="30"/>
      <c r="B8" s="50" t="s">
        <v>40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30"/>
      <c r="Y8" s="30"/>
    </row>
    <row r="9" spans="1:25" ht="18">
      <c r="A9" s="30"/>
      <c r="B9" s="50" t="s">
        <v>41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30"/>
      <c r="Y9" s="30"/>
    </row>
    <row r="10" spans="1:25" ht="2.25" customHeight="1">
      <c r="A10" s="6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61"/>
      <c r="Y10" s="30"/>
    </row>
    <row r="11" spans="1:25" ht="21.75" customHeight="1">
      <c r="A11" s="61"/>
      <c r="B11" s="50" t="s">
        <v>42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61"/>
      <c r="Y11" s="30"/>
    </row>
    <row r="12" spans="1:25" s="12" customFormat="1" ht="2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1.75" customHeight="1">
      <c r="A13" s="41"/>
      <c r="B13" s="41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61"/>
      <c r="S13" s="61"/>
      <c r="T13" s="11"/>
      <c r="U13" s="11"/>
      <c r="W13" s="13"/>
      <c r="X13" s="41"/>
      <c r="Y13" s="30"/>
    </row>
    <row r="14" spans="1:25" ht="21.75" customHeight="1">
      <c r="A14" s="41"/>
      <c r="C14" s="41" t="s">
        <v>44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61"/>
      <c r="S14" s="61"/>
      <c r="T14" s="11"/>
      <c r="U14" s="11"/>
      <c r="W14" s="13"/>
      <c r="X14" s="41"/>
      <c r="Y14" s="30"/>
    </row>
    <row r="15" spans="1:29" ht="21.75" customHeight="1">
      <c r="A15" s="41"/>
      <c r="C15" s="36" t="s">
        <v>45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4"/>
      <c r="U15" s="14"/>
      <c r="W15" s="26"/>
      <c r="X15" s="41"/>
      <c r="Y15" s="30"/>
      <c r="AC15" s="39">
        <f>2000*100</f>
        <v>200000</v>
      </c>
    </row>
    <row r="16" spans="1:25" ht="21.75" customHeight="1">
      <c r="A16" s="41"/>
      <c r="C16" s="41" t="s">
        <v>46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61"/>
      <c r="S16" s="61"/>
      <c r="T16" s="11"/>
      <c r="U16" s="11"/>
      <c r="X16" s="41"/>
      <c r="Y16" s="30"/>
    </row>
    <row r="17" spans="1:25" ht="21.75" customHeight="1">
      <c r="A17" s="41"/>
      <c r="C17" s="36" t="s">
        <v>47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1"/>
      <c r="U17" s="11"/>
      <c r="X17" s="41"/>
      <c r="Y17" s="30"/>
    </row>
    <row r="18" spans="1:27" ht="21.75" customHeight="1">
      <c r="A18" s="41"/>
      <c r="C18" s="36" t="s">
        <v>48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11"/>
      <c r="U18" s="26"/>
      <c r="X18" s="41"/>
      <c r="Y18" s="30"/>
      <c r="AA18" s="2">
        <f>978+360</f>
        <v>1338</v>
      </c>
    </row>
    <row r="19" spans="1:25" ht="21.75" customHeight="1">
      <c r="A19" s="41"/>
      <c r="C19" s="41" t="s">
        <v>49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61"/>
      <c r="S19" s="61"/>
      <c r="T19" s="11"/>
      <c r="U19" s="27"/>
      <c r="W19" s="16">
        <f>SUM(U18:U19)</f>
        <v>0</v>
      </c>
      <c r="X19" s="41"/>
      <c r="Y19" s="30"/>
    </row>
    <row r="20" spans="1:25" ht="21.75" customHeight="1">
      <c r="A20" s="41"/>
      <c r="B20" s="41" t="s">
        <v>50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11"/>
      <c r="U20" s="11"/>
      <c r="W20" s="15">
        <f>SUM(W15:W19)</f>
        <v>0</v>
      </c>
      <c r="X20" s="41"/>
      <c r="Y20" s="30"/>
    </row>
    <row r="21" spans="1:27" ht="21.75" customHeight="1">
      <c r="A21" s="41"/>
      <c r="B21" s="41" t="s">
        <v>51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61"/>
      <c r="S21" s="61"/>
      <c r="T21" s="11"/>
      <c r="U21" s="11"/>
      <c r="W21" s="17" t="e">
        <f>L28</f>
        <v>#DIV/0!</v>
      </c>
      <c r="X21" s="41"/>
      <c r="Y21" s="30"/>
      <c r="AA21" s="2">
        <f>170000*2</f>
        <v>340000</v>
      </c>
    </row>
    <row r="22" spans="1:27" ht="21.75" customHeight="1">
      <c r="A22" s="41"/>
      <c r="B22" s="41" t="s">
        <v>52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61"/>
      <c r="S22" s="61"/>
      <c r="T22" s="11"/>
      <c r="U22" s="11"/>
      <c r="W22" s="15" t="e">
        <f>SUM(W20:W21)</f>
        <v>#DIV/0!</v>
      </c>
      <c r="X22" s="41"/>
      <c r="Y22" s="30"/>
      <c r="AA22" s="2">
        <f>180000*2</f>
        <v>360000</v>
      </c>
    </row>
    <row r="23" spans="1:25" ht="21.75" customHeight="1">
      <c r="A23" s="41"/>
      <c r="B23" s="41" t="s">
        <v>53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1"/>
      <c r="S23" s="61"/>
      <c r="T23" s="11"/>
      <c r="U23" s="11"/>
      <c r="W23" s="28"/>
      <c r="X23" s="41"/>
      <c r="Y23" s="30"/>
    </row>
    <row r="24" spans="1:25" ht="24.75" customHeight="1">
      <c r="A24" s="41"/>
      <c r="B24" s="41" t="s">
        <v>54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61"/>
      <c r="S24" s="61"/>
      <c r="T24" s="11"/>
      <c r="U24" s="11"/>
      <c r="W24" s="18" t="e">
        <f>SUM(W22-W23)</f>
        <v>#DIV/0!</v>
      </c>
      <c r="X24" s="41"/>
      <c r="Y24" s="30"/>
    </row>
    <row r="25" spans="1:25" ht="2.25" customHeight="1">
      <c r="A25" s="41"/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41"/>
      <c r="Y25" s="30"/>
    </row>
    <row r="26" spans="1:25" ht="9.75" customHeight="1">
      <c r="A26" s="41"/>
      <c r="B26" s="41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41"/>
      <c r="Y26" s="30"/>
    </row>
    <row r="27" spans="1:25" ht="2.25" customHeight="1">
      <c r="A27" s="41"/>
      <c r="B27" s="55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41"/>
      <c r="Y27" s="30"/>
    </row>
    <row r="28" spans="1:25" ht="21.75" customHeight="1">
      <c r="A28" s="41"/>
      <c r="B28" s="4" t="s">
        <v>55</v>
      </c>
      <c r="C28" s="37"/>
      <c r="D28" s="37"/>
      <c r="E28" s="37"/>
      <c r="F28" s="37"/>
      <c r="G28" s="7" t="s">
        <v>56</v>
      </c>
      <c r="H28" s="38" t="e">
        <f>+'(1)'!X47</f>
        <v>#DIV/0!</v>
      </c>
      <c r="I28" s="61"/>
      <c r="J28" s="61"/>
      <c r="K28" s="7" t="s">
        <v>31</v>
      </c>
      <c r="L28" s="29" t="e">
        <f>SUM(C28-H28)</f>
        <v>#DIV/0!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41"/>
      <c r="Y28" s="30"/>
    </row>
    <row r="29" spans="1:25" ht="2.25" customHeight="1">
      <c r="A29" s="4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30"/>
    </row>
    <row r="30" spans="1:25" ht="18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0"/>
    </row>
    <row r="31" spans="1:25" ht="18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0"/>
    </row>
    <row r="32" spans="1:25" ht="18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0"/>
    </row>
    <row r="33" spans="1:25" ht="18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0"/>
    </row>
    <row r="34" spans="1:25" ht="18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0"/>
    </row>
    <row r="35" spans="1:25" ht="18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30"/>
    </row>
    <row r="36" spans="1:25" ht="18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0"/>
    </row>
    <row r="37" spans="1:25" ht="18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30"/>
    </row>
    <row r="38" spans="1:25" ht="18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30"/>
    </row>
    <row r="39" spans="1:25" ht="18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0"/>
    </row>
    <row r="40" spans="1:25" ht="18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0"/>
    </row>
    <row r="41" spans="1:25" ht="18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30"/>
    </row>
    <row r="42" spans="1:25" ht="18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30"/>
    </row>
    <row r="43" spans="1:25" ht="18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30"/>
    </row>
    <row r="44" spans="1:25" ht="18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30"/>
    </row>
    <row r="45" spans="1:25" ht="18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30"/>
    </row>
    <row r="46" spans="1:25" ht="18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30"/>
    </row>
    <row r="47" spans="1:25" ht="18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30"/>
    </row>
    <row r="48" spans="1:25" ht="18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30"/>
    </row>
    <row r="49" spans="1:25" ht="18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30"/>
    </row>
    <row r="50" spans="1:25" ht="18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30"/>
    </row>
    <row r="51" spans="1:25" ht="18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30"/>
    </row>
    <row r="52" spans="1:25" ht="18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30"/>
    </row>
    <row r="53" spans="1:25" ht="18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30"/>
    </row>
    <row r="54" spans="1:25" ht="18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30"/>
    </row>
    <row r="55" spans="1:25" ht="18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30"/>
    </row>
    <row r="56" spans="1:25" ht="18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30"/>
    </row>
    <row r="57" spans="1:25" ht="18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30"/>
    </row>
    <row r="58" spans="1:25" ht="18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30"/>
    </row>
    <row r="59" spans="1:25" ht="18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30"/>
    </row>
  </sheetData>
  <mergeCells count="38">
    <mergeCell ref="C3:X3"/>
    <mergeCell ref="B24:S24"/>
    <mergeCell ref="C19:S19"/>
    <mergeCell ref="A3:B3"/>
    <mergeCell ref="B11:W11"/>
    <mergeCell ref="B7:W7"/>
    <mergeCell ref="B8:W8"/>
    <mergeCell ref="B9:W9"/>
    <mergeCell ref="B10:W10"/>
    <mergeCell ref="C15:S15"/>
    <mergeCell ref="A30:X59"/>
    <mergeCell ref="A12:X12"/>
    <mergeCell ref="B13:S13"/>
    <mergeCell ref="C16:S16"/>
    <mergeCell ref="B21:S21"/>
    <mergeCell ref="X13:X28"/>
    <mergeCell ref="B26:W26"/>
    <mergeCell ref="B25:W25"/>
    <mergeCell ref="C14:S14"/>
    <mergeCell ref="C17:S17"/>
    <mergeCell ref="Y1:Y59"/>
    <mergeCell ref="A29:X29"/>
    <mergeCell ref="A13:A28"/>
    <mergeCell ref="A1:X1"/>
    <mergeCell ref="A2:X2"/>
    <mergeCell ref="A6:X6"/>
    <mergeCell ref="A7:A11"/>
    <mergeCell ref="X7:X11"/>
    <mergeCell ref="B27:W27"/>
    <mergeCell ref="A5:X5"/>
    <mergeCell ref="A4:X4"/>
    <mergeCell ref="C18:S18"/>
    <mergeCell ref="C28:F28"/>
    <mergeCell ref="H28:J28"/>
    <mergeCell ref="L28:W28"/>
    <mergeCell ref="B22:S22"/>
    <mergeCell ref="B23:S23"/>
    <mergeCell ref="B20:S20"/>
  </mergeCells>
  <printOptions gridLines="1" horizontalCentered="1"/>
  <pageMargins left="0.75" right="0.75" top="0.5" bottom="0.5" header="0" footer="0.25"/>
  <pageSetup fitToHeight="1" fitToWidth="1" horizontalDpi="600" verticalDpi="600" orientation="portrait" scale="86" r:id="rId1"/>
  <headerFooter alignWithMargins="0">
    <oddFooter>&amp;LCopyright &amp;"Symbol,Regular"ã&amp;"Helvetica,Regular" Houghton Mifflin Company. All rights reserved.&amp;C&amp;"Helvetica,Bold"&amp;12&amp;A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75" zoomScaleNormal="75" workbookViewId="0" topLeftCell="A1">
      <selection activeCell="A1" sqref="A1:U1"/>
    </sheetView>
  </sheetViews>
  <sheetFormatPr defaultColWidth="9.33203125" defaultRowHeight="11.25"/>
  <cols>
    <col min="1" max="1" width="0.4921875" style="2" customWidth="1"/>
    <col min="2" max="2" width="6.83203125" style="2" customWidth="1"/>
    <col min="3" max="3" width="17.5" style="4" customWidth="1"/>
    <col min="4" max="4" width="4.83203125" style="3" customWidth="1"/>
    <col min="5" max="5" width="2.66015625" style="3" customWidth="1"/>
    <col min="6" max="6" width="4.83203125" style="3" customWidth="1"/>
    <col min="7" max="7" width="7.66015625" style="3" customWidth="1"/>
    <col min="8" max="8" width="4.83203125" style="3" customWidth="1"/>
    <col min="9" max="9" width="3" style="3" customWidth="1"/>
    <col min="10" max="14" width="2.83203125" style="3" customWidth="1"/>
    <col min="15" max="15" width="4.83203125" style="3" customWidth="1"/>
    <col min="16" max="16" width="12.33203125" style="3" customWidth="1"/>
    <col min="17" max="17" width="2.83203125" style="3" customWidth="1"/>
    <col min="18" max="18" width="4.83203125" style="2" customWidth="1"/>
    <col min="19" max="19" width="4.33203125" style="2" customWidth="1"/>
    <col min="20" max="20" width="34" style="2" customWidth="1"/>
    <col min="21" max="21" width="0.4921875" style="2" customWidth="1"/>
    <col min="22" max="22" width="100.83203125" style="2" customWidth="1"/>
    <col min="23" max="16384" width="14" style="2" customWidth="1"/>
  </cols>
  <sheetData>
    <row r="1" spans="1:22" ht="21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1"/>
    </row>
    <row r="2" spans="1:22" ht="9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41"/>
    </row>
    <row r="3" spans="1:22" ht="21.75" customHeight="1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1:22" ht="2.2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41"/>
    </row>
    <row r="5" spans="1:22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41"/>
    </row>
    <row r="6" spans="1:22" ht="2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41"/>
    </row>
    <row r="7" spans="1:22" ht="21.75" customHeight="1">
      <c r="A7" s="74"/>
      <c r="B7" s="68" t="s">
        <v>58</v>
      </c>
      <c r="C7" s="68"/>
      <c r="D7" s="68"/>
      <c r="E7" s="68"/>
      <c r="F7" s="77" t="s">
        <v>31</v>
      </c>
      <c r="G7" s="75" t="s">
        <v>59</v>
      </c>
      <c r="H7" s="75"/>
      <c r="I7" s="75"/>
      <c r="J7" s="75"/>
      <c r="K7" s="75"/>
      <c r="L7" s="75"/>
      <c r="M7" s="75"/>
      <c r="N7" s="75"/>
      <c r="O7" s="75"/>
      <c r="P7" s="75"/>
      <c r="Q7" s="67"/>
      <c r="R7" s="67"/>
      <c r="S7" s="67"/>
      <c r="T7" s="67"/>
      <c r="U7" s="74"/>
      <c r="V7" s="41"/>
    </row>
    <row r="8" spans="1:22" ht="2.25" customHeight="1">
      <c r="A8" s="74"/>
      <c r="B8" s="68"/>
      <c r="C8" s="68"/>
      <c r="D8" s="68"/>
      <c r="E8" s="68"/>
      <c r="F8" s="77"/>
      <c r="G8" s="80"/>
      <c r="H8" s="80"/>
      <c r="I8" s="80"/>
      <c r="J8" s="80"/>
      <c r="K8" s="80"/>
      <c r="L8" s="80"/>
      <c r="M8" s="80"/>
      <c r="N8" s="80"/>
      <c r="O8" s="80"/>
      <c r="P8" s="80"/>
      <c r="Q8" s="67"/>
      <c r="R8" s="67"/>
      <c r="S8" s="67"/>
      <c r="T8" s="67"/>
      <c r="U8" s="74"/>
      <c r="V8" s="41"/>
    </row>
    <row r="9" spans="1:22" ht="21.75" customHeight="1">
      <c r="A9" s="74"/>
      <c r="B9" s="68"/>
      <c r="C9" s="68"/>
      <c r="D9" s="68"/>
      <c r="E9" s="68"/>
      <c r="F9" s="77"/>
      <c r="G9" s="75" t="s">
        <v>60</v>
      </c>
      <c r="H9" s="75"/>
      <c r="I9" s="75"/>
      <c r="J9" s="75"/>
      <c r="K9" s="75"/>
      <c r="L9" s="75"/>
      <c r="M9" s="75"/>
      <c r="N9" s="75"/>
      <c r="O9" s="75"/>
      <c r="P9" s="75"/>
      <c r="Q9" s="67"/>
      <c r="R9" s="67"/>
      <c r="S9" s="67"/>
      <c r="T9" s="67"/>
      <c r="U9" s="74"/>
      <c r="V9" s="41"/>
    </row>
    <row r="10" spans="1:22" ht="9.75" customHeight="1">
      <c r="A10" s="74"/>
      <c r="B10" s="68"/>
      <c r="C10" s="68"/>
      <c r="D10" s="68"/>
      <c r="E10" s="68"/>
      <c r="F10" s="19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4"/>
      <c r="V10" s="41"/>
    </row>
    <row r="11" spans="1:22" ht="21.75" customHeight="1">
      <c r="A11" s="74"/>
      <c r="B11" s="68"/>
      <c r="C11" s="68"/>
      <c r="D11" s="68"/>
      <c r="E11" s="68"/>
      <c r="F11" s="77" t="s">
        <v>31</v>
      </c>
      <c r="G11" s="35"/>
      <c r="H11" s="35"/>
      <c r="I11" s="35"/>
      <c r="J11" s="77" t="s">
        <v>31</v>
      </c>
      <c r="K11" s="77"/>
      <c r="L11" s="67" t="e">
        <f>SUM(G11/G13)</f>
        <v>#DIV/0!</v>
      </c>
      <c r="M11" s="67"/>
      <c r="N11" s="67"/>
      <c r="O11" s="67"/>
      <c r="P11" s="67"/>
      <c r="Q11" s="67"/>
      <c r="R11" s="67"/>
      <c r="S11" s="67"/>
      <c r="T11" s="67"/>
      <c r="U11" s="74"/>
      <c r="V11" s="41"/>
    </row>
    <row r="12" spans="1:22" ht="2.25" customHeight="1">
      <c r="A12" s="74"/>
      <c r="B12" s="68"/>
      <c r="C12" s="68"/>
      <c r="D12" s="68"/>
      <c r="E12" s="68"/>
      <c r="F12" s="77"/>
      <c r="G12" s="70"/>
      <c r="H12" s="70"/>
      <c r="I12" s="70"/>
      <c r="J12" s="77"/>
      <c r="K12" s="77"/>
      <c r="L12" s="67"/>
      <c r="M12" s="67"/>
      <c r="N12" s="67"/>
      <c r="O12" s="67"/>
      <c r="P12" s="67"/>
      <c r="Q12" s="67"/>
      <c r="R12" s="67"/>
      <c r="S12" s="67"/>
      <c r="T12" s="67"/>
      <c r="U12" s="74"/>
      <c r="V12" s="41"/>
    </row>
    <row r="13" spans="1:22" ht="21.75" customHeight="1">
      <c r="A13" s="74"/>
      <c r="B13" s="68"/>
      <c r="C13" s="68"/>
      <c r="D13" s="68"/>
      <c r="E13" s="68"/>
      <c r="F13" s="77"/>
      <c r="G13" s="35"/>
      <c r="H13" s="35"/>
      <c r="I13" s="35"/>
      <c r="J13" s="77"/>
      <c r="K13" s="77"/>
      <c r="L13" s="67"/>
      <c r="M13" s="67"/>
      <c r="N13" s="67"/>
      <c r="O13" s="67"/>
      <c r="P13" s="67"/>
      <c r="Q13" s="67"/>
      <c r="R13" s="67"/>
      <c r="S13" s="67"/>
      <c r="T13" s="67"/>
      <c r="U13" s="74"/>
      <c r="V13" s="41"/>
    </row>
    <row r="14" spans="1:22" ht="2.25" customHeight="1">
      <c r="A14" s="74"/>
      <c r="B14" s="68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74"/>
      <c r="V14" s="41"/>
    </row>
    <row r="15" spans="1:22" ht="9.75" customHeight="1">
      <c r="A15" s="74"/>
      <c r="B15" s="6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74"/>
      <c r="V15" s="41"/>
    </row>
    <row r="16" spans="1:22" ht="2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41"/>
    </row>
    <row r="17" spans="1:22" ht="21.75" customHeight="1">
      <c r="A17" s="74"/>
      <c r="B17" s="82" t="s">
        <v>61</v>
      </c>
      <c r="C17" s="68"/>
      <c r="D17" s="68"/>
      <c r="E17" s="68"/>
      <c r="F17" s="77" t="s">
        <v>31</v>
      </c>
      <c r="G17" s="75" t="s">
        <v>60</v>
      </c>
      <c r="H17" s="75"/>
      <c r="I17" s="75"/>
      <c r="J17" s="75"/>
      <c r="K17" s="75"/>
      <c r="L17" s="75"/>
      <c r="M17" s="75"/>
      <c r="N17" s="75"/>
      <c r="O17" s="75"/>
      <c r="P17" s="75"/>
      <c r="Q17" s="67"/>
      <c r="R17" s="67"/>
      <c r="S17" s="67"/>
      <c r="T17" s="67"/>
      <c r="U17" s="74"/>
      <c r="V17" s="41"/>
    </row>
    <row r="18" spans="1:22" ht="2.25" customHeight="1">
      <c r="A18" s="74"/>
      <c r="B18" s="68"/>
      <c r="C18" s="68"/>
      <c r="D18" s="68"/>
      <c r="E18" s="68"/>
      <c r="F18" s="77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67"/>
      <c r="R18" s="67"/>
      <c r="S18" s="67"/>
      <c r="T18" s="67"/>
      <c r="U18" s="74"/>
      <c r="V18" s="41"/>
    </row>
    <row r="19" spans="1:22" ht="21.75" customHeight="1">
      <c r="A19" s="74"/>
      <c r="B19" s="68"/>
      <c r="C19" s="68"/>
      <c r="D19" s="68"/>
      <c r="E19" s="68"/>
      <c r="F19" s="77"/>
      <c r="G19" s="75" t="s">
        <v>62</v>
      </c>
      <c r="H19" s="75"/>
      <c r="I19" s="75"/>
      <c r="J19" s="75"/>
      <c r="K19" s="75"/>
      <c r="L19" s="75"/>
      <c r="M19" s="75"/>
      <c r="N19" s="75"/>
      <c r="O19" s="75"/>
      <c r="P19" s="75"/>
      <c r="Q19" s="67"/>
      <c r="R19" s="67"/>
      <c r="S19" s="67"/>
      <c r="T19" s="67"/>
      <c r="U19" s="74"/>
      <c r="V19" s="41"/>
    </row>
    <row r="20" spans="1:22" ht="9.75" customHeight="1">
      <c r="A20" s="74"/>
      <c r="B20" s="68"/>
      <c r="C20" s="68"/>
      <c r="D20" s="68"/>
      <c r="E20" s="68"/>
      <c r="F20" s="19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4"/>
      <c r="V20" s="41"/>
    </row>
    <row r="21" spans="1:22" ht="21.75" customHeight="1">
      <c r="A21" s="74"/>
      <c r="B21" s="68"/>
      <c r="C21" s="68"/>
      <c r="D21" s="68"/>
      <c r="E21" s="68"/>
      <c r="F21" s="77" t="s">
        <v>31</v>
      </c>
      <c r="G21" s="35"/>
      <c r="H21" s="35"/>
      <c r="I21" s="35"/>
      <c r="J21" s="35"/>
      <c r="K21" s="77" t="s">
        <v>31</v>
      </c>
      <c r="L21" s="77"/>
      <c r="M21" s="69" t="e">
        <f>SUM(G21/G23)</f>
        <v>#DIV/0!</v>
      </c>
      <c r="N21" s="69"/>
      <c r="O21" s="43" t="s">
        <v>63</v>
      </c>
      <c r="P21" s="43"/>
      <c r="Q21" s="43"/>
      <c r="R21" s="43"/>
      <c r="S21" s="43"/>
      <c r="T21" s="43"/>
      <c r="U21" s="74"/>
      <c r="V21" s="41"/>
    </row>
    <row r="22" spans="1:22" ht="2.25" customHeight="1">
      <c r="A22" s="74"/>
      <c r="B22" s="68"/>
      <c r="C22" s="68"/>
      <c r="D22" s="68"/>
      <c r="E22" s="68"/>
      <c r="F22" s="77"/>
      <c r="G22" s="70"/>
      <c r="H22" s="70"/>
      <c r="I22" s="70"/>
      <c r="J22" s="70"/>
      <c r="K22" s="77"/>
      <c r="L22" s="77"/>
      <c r="M22" s="69"/>
      <c r="N22" s="69"/>
      <c r="O22" s="43"/>
      <c r="P22" s="43"/>
      <c r="Q22" s="43"/>
      <c r="R22" s="43"/>
      <c r="S22" s="43"/>
      <c r="T22" s="43"/>
      <c r="U22" s="74"/>
      <c r="V22" s="41"/>
    </row>
    <row r="23" spans="1:22" ht="21.75" customHeight="1">
      <c r="A23" s="74"/>
      <c r="B23" s="68"/>
      <c r="C23" s="68"/>
      <c r="D23" s="68"/>
      <c r="E23" s="68"/>
      <c r="F23" s="77"/>
      <c r="G23" s="35"/>
      <c r="H23" s="35"/>
      <c r="I23" s="35"/>
      <c r="J23" s="35"/>
      <c r="K23" s="77"/>
      <c r="L23" s="77"/>
      <c r="M23" s="69"/>
      <c r="N23" s="69"/>
      <c r="O23" s="43"/>
      <c r="P23" s="43"/>
      <c r="Q23" s="43"/>
      <c r="R23" s="43"/>
      <c r="S23" s="43"/>
      <c r="T23" s="43"/>
      <c r="U23" s="74"/>
      <c r="V23" s="41"/>
    </row>
    <row r="24" spans="1:22" ht="2.25" customHeight="1">
      <c r="A24" s="74"/>
      <c r="B24" s="6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74"/>
      <c r="V24" s="41"/>
    </row>
    <row r="25" spans="1:22" ht="9.75" customHeight="1">
      <c r="A25" s="74"/>
      <c r="B25" s="6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74"/>
      <c r="V25" s="41"/>
    </row>
    <row r="26" spans="1:22" ht="2.25" customHeight="1">
      <c r="A26" s="7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74"/>
      <c r="V26" s="41"/>
    </row>
    <row r="27" spans="1:22" ht="21" customHeight="1">
      <c r="A27" s="74"/>
      <c r="B27" s="68" t="s">
        <v>64</v>
      </c>
      <c r="C27" s="68"/>
      <c r="D27" s="68"/>
      <c r="E27" s="68"/>
      <c r="F27" s="77" t="s">
        <v>31</v>
      </c>
      <c r="G27" s="38" t="s">
        <v>65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74"/>
      <c r="V27" s="41"/>
    </row>
    <row r="28" spans="1:22" ht="2.25" customHeight="1">
      <c r="A28" s="74"/>
      <c r="B28" s="68"/>
      <c r="C28" s="68"/>
      <c r="D28" s="68"/>
      <c r="E28" s="68"/>
      <c r="F28" s="77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38"/>
      <c r="U28" s="74"/>
      <c r="V28" s="41"/>
    </row>
    <row r="29" spans="1:22" ht="21" customHeight="1">
      <c r="A29" s="74"/>
      <c r="B29" s="68"/>
      <c r="C29" s="68"/>
      <c r="D29" s="68"/>
      <c r="E29" s="68"/>
      <c r="F29" s="77"/>
      <c r="G29" s="76" t="s">
        <v>66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38"/>
      <c r="U29" s="74"/>
      <c r="V29" s="41"/>
    </row>
    <row r="30" spans="1:22" ht="9.75" customHeight="1">
      <c r="A30" s="74"/>
      <c r="B30" s="68"/>
      <c r="C30" s="68"/>
      <c r="D30" s="68"/>
      <c r="E30" s="68"/>
      <c r="F30" s="19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4"/>
      <c r="V30" s="41"/>
    </row>
    <row r="31" spans="1:22" ht="21.75" customHeight="1">
      <c r="A31" s="74"/>
      <c r="B31" s="68"/>
      <c r="C31" s="68"/>
      <c r="D31" s="68"/>
      <c r="E31" s="68"/>
      <c r="F31" s="77" t="s">
        <v>31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1"/>
      <c r="U31" s="74"/>
      <c r="V31" s="41"/>
    </row>
    <row r="32" spans="1:22" ht="2.25" customHeight="1">
      <c r="A32" s="74"/>
      <c r="B32" s="68"/>
      <c r="C32" s="68"/>
      <c r="D32" s="68"/>
      <c r="E32" s="68"/>
      <c r="F32" s="77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41"/>
      <c r="U32" s="74"/>
      <c r="V32" s="41"/>
    </row>
    <row r="33" spans="1:22" ht="21.75" customHeight="1">
      <c r="A33" s="74"/>
      <c r="B33" s="68"/>
      <c r="C33" s="68"/>
      <c r="D33" s="68"/>
      <c r="E33" s="68"/>
      <c r="F33" s="77"/>
      <c r="G33" s="20" t="s">
        <v>67</v>
      </c>
      <c r="H33" s="78" t="e">
        <f>+' (2)'!W24</f>
        <v>#DIV/0!</v>
      </c>
      <c r="I33" s="78"/>
      <c r="J33" s="78"/>
      <c r="K33" s="78"/>
      <c r="L33" s="78"/>
      <c r="M33" s="76" t="s">
        <v>68</v>
      </c>
      <c r="N33" s="76"/>
      <c r="O33" s="78">
        <f>S41</f>
        <v>0</v>
      </c>
      <c r="P33" s="78"/>
      <c r="Q33" s="1" t="s">
        <v>69</v>
      </c>
      <c r="R33" s="21" t="s">
        <v>70</v>
      </c>
      <c r="S33" s="22">
        <v>2</v>
      </c>
      <c r="T33" s="41"/>
      <c r="U33" s="74"/>
      <c r="V33" s="41"/>
    </row>
    <row r="34" spans="1:22" ht="9.75" customHeight="1">
      <c r="A34" s="74"/>
      <c r="B34" s="68"/>
      <c r="C34" s="68"/>
      <c r="D34" s="68"/>
      <c r="E34" s="68"/>
      <c r="F34" s="19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4"/>
      <c r="V34" s="41"/>
    </row>
    <row r="35" spans="1:22" ht="21" customHeight="1">
      <c r="A35" s="74"/>
      <c r="B35" s="68"/>
      <c r="C35" s="68"/>
      <c r="D35" s="68"/>
      <c r="E35" s="68"/>
      <c r="F35" s="38" t="s">
        <v>31</v>
      </c>
      <c r="G35" s="38">
        <f>G31</f>
        <v>0</v>
      </c>
      <c r="H35" s="38"/>
      <c r="I35" s="38"/>
      <c r="J35" s="38"/>
      <c r="K35" s="38"/>
      <c r="L35" s="38" t="s">
        <v>31</v>
      </c>
      <c r="M35" s="38"/>
      <c r="N35" s="67" t="e">
        <f>SUM(G35/G37)</f>
        <v>#DIV/0!</v>
      </c>
      <c r="O35" s="67"/>
      <c r="P35" s="67"/>
      <c r="Q35" s="67"/>
      <c r="R35" s="67"/>
      <c r="S35" s="67"/>
      <c r="T35" s="67"/>
      <c r="U35" s="74"/>
      <c r="V35" s="41"/>
    </row>
    <row r="36" spans="1:22" ht="2.25" customHeight="1">
      <c r="A36" s="74"/>
      <c r="B36" s="68"/>
      <c r="C36" s="68"/>
      <c r="D36" s="68"/>
      <c r="E36" s="68"/>
      <c r="F36" s="38"/>
      <c r="G36" s="81"/>
      <c r="H36" s="81"/>
      <c r="I36" s="81"/>
      <c r="J36" s="81"/>
      <c r="K36" s="81"/>
      <c r="L36" s="38"/>
      <c r="M36" s="38"/>
      <c r="N36" s="67"/>
      <c r="O36" s="67"/>
      <c r="P36" s="67"/>
      <c r="Q36" s="67"/>
      <c r="R36" s="67"/>
      <c r="S36" s="67"/>
      <c r="T36" s="67"/>
      <c r="U36" s="74"/>
      <c r="V36" s="41"/>
    </row>
    <row r="37" spans="1:22" ht="21" customHeight="1">
      <c r="A37" s="74"/>
      <c r="B37" s="68"/>
      <c r="C37" s="68"/>
      <c r="D37" s="68"/>
      <c r="E37" s="68"/>
      <c r="F37" s="38"/>
      <c r="G37" s="38" t="e">
        <f>SUM(O33+H33)/S33</f>
        <v>#DIV/0!</v>
      </c>
      <c r="H37" s="38"/>
      <c r="I37" s="38"/>
      <c r="J37" s="38"/>
      <c r="K37" s="38"/>
      <c r="L37" s="38"/>
      <c r="M37" s="38"/>
      <c r="N37" s="67"/>
      <c r="O37" s="67"/>
      <c r="P37" s="67"/>
      <c r="Q37" s="67"/>
      <c r="R37" s="67"/>
      <c r="S37" s="67"/>
      <c r="T37" s="67"/>
      <c r="U37" s="74"/>
      <c r="V37" s="41"/>
    </row>
    <row r="38" spans="1:22" ht="2.25" customHeight="1">
      <c r="A38" s="74"/>
      <c r="B38" s="6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74"/>
      <c r="V38" s="41"/>
    </row>
    <row r="39" spans="1:22" ht="9.75" customHeight="1">
      <c r="A39" s="74"/>
      <c r="B39" s="6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74"/>
      <c r="V39" s="41"/>
    </row>
    <row r="40" spans="1:22" ht="2.2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41"/>
    </row>
    <row r="41" spans="1:22" ht="21.75" customHeight="1">
      <c r="A41" s="74"/>
      <c r="B41" s="23" t="s">
        <v>55</v>
      </c>
      <c r="C41" s="26"/>
      <c r="D41" s="3" t="s">
        <v>68</v>
      </c>
      <c r="E41" s="37"/>
      <c r="F41" s="37"/>
      <c r="G41" s="37"/>
      <c r="H41" s="3" t="s">
        <v>68</v>
      </c>
      <c r="I41" s="46"/>
      <c r="J41" s="46"/>
      <c r="K41" s="46"/>
      <c r="L41" s="46"/>
      <c r="M41" s="46"/>
      <c r="N41" s="46"/>
      <c r="O41" s="3" t="s">
        <v>68</v>
      </c>
      <c r="P41" s="37"/>
      <c r="Q41" s="37"/>
      <c r="R41" s="3" t="s">
        <v>31</v>
      </c>
      <c r="S41" s="83">
        <f>SUM(C41+E41+I41+P41)</f>
        <v>0</v>
      </c>
      <c r="T41" s="83"/>
      <c r="U41" s="74"/>
      <c r="V41" s="41"/>
    </row>
    <row r="42" spans="1:22" ht="2.2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41"/>
    </row>
    <row r="43" spans="1:22" ht="18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41"/>
    </row>
    <row r="44" spans="1:22" ht="21.75" customHeight="1">
      <c r="A44" s="40" t="s">
        <v>71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</row>
    <row r="45" spans="1:22" ht="2.2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41"/>
    </row>
    <row r="46" spans="1:22" ht="9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41"/>
    </row>
    <row r="47" spans="1:22" ht="2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41"/>
    </row>
    <row r="48" spans="1:22" ht="19.5" customHeight="1">
      <c r="A48" s="67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67"/>
      <c r="V48" s="41"/>
    </row>
    <row r="49" spans="1:22" ht="19.5" customHeight="1">
      <c r="A49" s="6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67"/>
      <c r="V49" s="41"/>
    </row>
    <row r="50" spans="1:22" ht="19.5" customHeight="1">
      <c r="A50" s="67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67"/>
      <c r="V50" s="41"/>
    </row>
    <row r="51" spans="1:22" ht="19.5" customHeight="1">
      <c r="A51" s="67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67"/>
      <c r="V51" s="41"/>
    </row>
    <row r="52" spans="1:22" ht="2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41"/>
    </row>
    <row r="53" spans="1:22" ht="19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41"/>
    </row>
    <row r="54" spans="1:22" ht="19.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41"/>
    </row>
    <row r="55" spans="1:22" ht="18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41"/>
    </row>
    <row r="56" spans="1:22" ht="18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41"/>
    </row>
    <row r="57" spans="1:22" ht="18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41"/>
    </row>
    <row r="58" spans="1:22" ht="18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41"/>
    </row>
    <row r="59" spans="1:22" ht="18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41"/>
    </row>
    <row r="60" spans="1:22" ht="18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41"/>
    </row>
    <row r="61" spans="1:22" ht="18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41"/>
    </row>
    <row r="62" spans="1:22" ht="18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1"/>
    </row>
    <row r="63" spans="1:22" ht="18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41"/>
    </row>
    <row r="64" spans="1:22" ht="18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41"/>
    </row>
    <row r="65" spans="1:22" ht="18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41"/>
    </row>
    <row r="66" spans="1:22" ht="18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41"/>
    </row>
    <row r="67" spans="1:22" ht="18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41"/>
    </row>
    <row r="68" spans="1:22" ht="18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41"/>
    </row>
    <row r="69" spans="1:22" ht="18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41"/>
    </row>
    <row r="70" spans="1:22" ht="18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41"/>
    </row>
    <row r="71" spans="1:22" ht="18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41"/>
    </row>
    <row r="72" spans="1:22" ht="18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41"/>
    </row>
    <row r="73" spans="1:22" ht="18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41"/>
    </row>
    <row r="74" spans="1:22" ht="18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41"/>
    </row>
    <row r="75" spans="1:22" ht="18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41"/>
    </row>
    <row r="76" spans="1:22" ht="18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41"/>
    </row>
    <row r="77" spans="1:22" ht="18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41"/>
    </row>
    <row r="78" spans="1:22" ht="18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41"/>
    </row>
    <row r="79" spans="1:22" ht="18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41"/>
    </row>
    <row r="80" spans="1:22" ht="18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41"/>
    </row>
    <row r="81" spans="1:22" ht="18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41"/>
    </row>
    <row r="82" spans="1:22" ht="18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41"/>
    </row>
    <row r="83" spans="1:22" ht="18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41"/>
    </row>
    <row r="84" spans="1:22" ht="18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41"/>
    </row>
    <row r="85" spans="1:22" ht="18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41"/>
    </row>
    <row r="86" spans="1:22" ht="18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41"/>
    </row>
    <row r="87" spans="1:22" ht="18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41"/>
    </row>
    <row r="88" spans="1:22" ht="18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41"/>
    </row>
    <row r="89" spans="1:22" ht="18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41"/>
    </row>
    <row r="90" spans="1:22" ht="18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41"/>
    </row>
    <row r="91" spans="1:22" ht="18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41"/>
    </row>
    <row r="92" spans="1:22" ht="18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41"/>
    </row>
    <row r="93" spans="1:22" ht="18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41"/>
    </row>
    <row r="94" spans="1:22" ht="18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41"/>
    </row>
    <row r="95" spans="1:22" ht="18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41"/>
    </row>
    <row r="96" spans="1:22" ht="18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41"/>
    </row>
    <row r="97" spans="1:22" ht="18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41"/>
    </row>
    <row r="98" spans="1:22" ht="1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41"/>
    </row>
  </sheetData>
  <mergeCells count="92">
    <mergeCell ref="O33:P33"/>
    <mergeCell ref="P41:Q41"/>
    <mergeCell ref="S41:T41"/>
    <mergeCell ref="E41:G41"/>
    <mergeCell ref="I41:N41"/>
    <mergeCell ref="B40:T40"/>
    <mergeCell ref="B34:E34"/>
    <mergeCell ref="G34:T34"/>
    <mergeCell ref="G35:K35"/>
    <mergeCell ref="V1:V98"/>
    <mergeCell ref="G37:K37"/>
    <mergeCell ref="L35:M37"/>
    <mergeCell ref="G36:K36"/>
    <mergeCell ref="N35:T37"/>
    <mergeCell ref="B16:T16"/>
    <mergeCell ref="B17:E19"/>
    <mergeCell ref="F17:F19"/>
    <mergeCell ref="G18:P18"/>
    <mergeCell ref="G19:P19"/>
    <mergeCell ref="B11:E13"/>
    <mergeCell ref="F11:F13"/>
    <mergeCell ref="G11:I11"/>
    <mergeCell ref="J11:K13"/>
    <mergeCell ref="A1:U1"/>
    <mergeCell ref="A2:U2"/>
    <mergeCell ref="A4:U4"/>
    <mergeCell ref="Q7:T9"/>
    <mergeCell ref="G7:P7"/>
    <mergeCell ref="G9:P9"/>
    <mergeCell ref="G8:P8"/>
    <mergeCell ref="A5:U5"/>
    <mergeCell ref="A6:U6"/>
    <mergeCell ref="F7:F9"/>
    <mergeCell ref="B7:E9"/>
    <mergeCell ref="G28:S28"/>
    <mergeCell ref="G29:S29"/>
    <mergeCell ref="G23:J23"/>
    <mergeCell ref="L11:T13"/>
    <mergeCell ref="G12:I12"/>
    <mergeCell ref="G13:I13"/>
    <mergeCell ref="B10:E10"/>
    <mergeCell ref="B20:E20"/>
    <mergeCell ref="G20:T20"/>
    <mergeCell ref="A3:U3"/>
    <mergeCell ref="T27:T29"/>
    <mergeCell ref="G10:T10"/>
    <mergeCell ref="B21:E23"/>
    <mergeCell ref="F21:F23"/>
    <mergeCell ref="G21:J21"/>
    <mergeCell ref="K21:L23"/>
    <mergeCell ref="B27:E29"/>
    <mergeCell ref="F27:F29"/>
    <mergeCell ref="G27:S27"/>
    <mergeCell ref="B30:E30"/>
    <mergeCell ref="F35:F37"/>
    <mergeCell ref="G30:T30"/>
    <mergeCell ref="M33:N33"/>
    <mergeCell ref="T31:T33"/>
    <mergeCell ref="F31:F33"/>
    <mergeCell ref="G31:S31"/>
    <mergeCell ref="B31:E33"/>
    <mergeCell ref="H33:L33"/>
    <mergeCell ref="G32:S32"/>
    <mergeCell ref="A43:U43"/>
    <mergeCell ref="A44:U44"/>
    <mergeCell ref="A45:U45"/>
    <mergeCell ref="B35:E37"/>
    <mergeCell ref="A42:U42"/>
    <mergeCell ref="A7:A41"/>
    <mergeCell ref="U7:U41"/>
    <mergeCell ref="B39:T39"/>
    <mergeCell ref="B38:T38"/>
    <mergeCell ref="G17:P17"/>
    <mergeCell ref="B14:T14"/>
    <mergeCell ref="B26:T26"/>
    <mergeCell ref="B25:T25"/>
    <mergeCell ref="B24:T24"/>
    <mergeCell ref="M21:N23"/>
    <mergeCell ref="O21:T23"/>
    <mergeCell ref="G22:J22"/>
    <mergeCell ref="Q17:T19"/>
    <mergeCell ref="B15:T15"/>
    <mergeCell ref="A52:U52"/>
    <mergeCell ref="A53:U98"/>
    <mergeCell ref="B50:T50"/>
    <mergeCell ref="B51:T51"/>
    <mergeCell ref="U48:U51"/>
    <mergeCell ref="A46:U46"/>
    <mergeCell ref="A47:U47"/>
    <mergeCell ref="B48:T48"/>
    <mergeCell ref="B49:T49"/>
    <mergeCell ref="A48:A51"/>
  </mergeCells>
  <printOptions gridLines="1" horizontalCentered="1"/>
  <pageMargins left="0.75" right="0.75" top="0.5" bottom="0.5" header="0" footer="0.25"/>
  <pageSetup fitToHeight="1" fitToWidth="1" horizontalDpi="600" verticalDpi="600" orientation="portrait" scale="86" r:id="rId2"/>
  <headerFooter alignWithMargins="0">
    <oddFooter>&amp;LCopyright &amp;"Symbol,Regular"ã&amp;"Helvetica,Regular" Houghton Mifflin Company. All rights reserved.&amp;C&amp;"Helvetica,Bold"&amp;12&amp;A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Beasley</dc:creator>
  <cp:keywords/>
  <dc:description/>
  <cp:lastModifiedBy>marenibar</cp:lastModifiedBy>
  <dcterms:created xsi:type="dcterms:W3CDTF">2005-11-21T17:17:10Z</dcterms:created>
  <dcterms:modified xsi:type="dcterms:W3CDTF">2009-10-12T14:35:25Z</dcterms:modified>
  <cp:category/>
  <cp:version/>
  <cp:contentType/>
  <cp:contentStatus/>
</cp:coreProperties>
</file>