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<sst xmlns="http://schemas.openxmlformats.org/spreadsheetml/2006/main" count="23" uniqueCount="14">
  <si>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CONTRACT</t>
  </si>
  <si>
    <t>NUMBER</t>
  </si>
  <si>
    <t>START</t>
  </si>
  <si>
    <t>DATE</t>
  </si>
  <si>
    <t>END</t>
  </si>
  <si>
    <t>FY</t>
  </si>
  <si>
    <t>1A</t>
  </si>
  <si>
    <t>1B</t>
  </si>
  <si>
    <t>2A</t>
  </si>
  <si>
    <t>2B</t>
  </si>
  <si>
    <t>TYPE</t>
  </si>
  <si>
    <t>FY START 1 OCT AND END 30 SEP</t>
  </si>
  <si>
    <t>3A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</si>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</sst>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5" fontId="1" fillId="2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7"/>
  <sheetViews>
    <sheetView tabSelected="1" workbookViewId="0" topLeftCell="I1">
      <selection activeCell="N5" sqref="N5"/>
    </sheetView>
  </sheetViews>
  <sheetFormatPr defaultColWidth="9.140625" defaultRowHeight="12.75"/>
  <cols>
    <col min="1" max="1" width="11.140625" style="0" bestFit="1" customWidth="1"/>
    <col min="3" max="3" width="9.421875" style="0" bestFit="1" customWidth="1"/>
    <col min="8" max="8" width="12.8515625" style="0" bestFit="1" customWidth="1"/>
    <col min="9" max="9" width="11.28125" style="0" bestFit="1" customWidth="1"/>
    <col min="10" max="13" width="12.8515625" style="0" bestFit="1" customWidth="1"/>
  </cols>
  <sheetData>
    <row r="3" ht="12.75">
      <c r="A3" s="1" t="s">
        <v>11</v>
      </c>
    </row>
    <row r="5" spans="1:13" ht="12.75">
      <c r="A5" s="6" t="s">
        <v>0</v>
      </c>
      <c r="B5" s="6" t="s">
        <v>2</v>
      </c>
      <c r="C5" s="6" t="s">
        <v>4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10</v>
      </c>
      <c r="I5" s="6" t="s">
        <v>10</v>
      </c>
      <c r="J5" s="6" t="s">
        <v>10</v>
      </c>
      <c r="K5" s="6" t="s">
        <v>10</v>
      </c>
      <c r="L5" s="6" t="s">
        <v>10</v>
      </c>
      <c r="M5" s="6" t="s">
        <v>0</v>
      </c>
    </row>
    <row r="6" spans="1:13" ht="12.75">
      <c r="A6" s="6" t="s">
        <v>1</v>
      </c>
      <c r="B6" s="6" t="s">
        <v>3</v>
      </c>
      <c r="C6" s="6" t="s">
        <v>3</v>
      </c>
      <c r="D6" s="6">
        <v>2005</v>
      </c>
      <c r="E6" s="6">
        <v>2006</v>
      </c>
      <c r="F6" s="6">
        <v>2007</v>
      </c>
      <c r="G6" s="6">
        <v>2008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12</v>
      </c>
      <c r="M6" s="6" t="s">
        <v>13</v>
      </c>
    </row>
    <row r="7" spans="1:13" ht="12.75">
      <c r="A7" s="2">
        <v>1</v>
      </c>
      <c r="B7" s="3">
        <v>38261</v>
      </c>
      <c r="C7" s="3">
        <v>38625</v>
      </c>
      <c r="H7" s="4">
        <v>242000</v>
      </c>
      <c r="I7" s="4"/>
      <c r="J7" s="4"/>
      <c r="K7" s="4">
        <v>151000</v>
      </c>
      <c r="L7" s="4"/>
      <c r="M7" s="5">
        <f>SUM(H7:L7)</f>
        <v>393000</v>
      </c>
    </row>
    <row r="8" spans="1:13" ht="12.75">
      <c r="A8" s="2">
        <v>2</v>
      </c>
      <c r="B8" s="3">
        <v>38353</v>
      </c>
      <c r="C8" s="3">
        <v>39446</v>
      </c>
      <c r="H8" s="4"/>
      <c r="I8" s="4">
        <v>68000</v>
      </c>
      <c r="J8" s="4"/>
      <c r="K8" s="4"/>
      <c r="L8" s="4">
        <v>294000</v>
      </c>
      <c r="M8" s="5">
        <f aca="true" t="shared" si="0" ref="M8:M17">SUM(H8:L8)</f>
        <v>362000</v>
      </c>
    </row>
    <row r="9" spans="1:13" ht="12.75">
      <c r="A9" s="2">
        <v>3</v>
      </c>
      <c r="B9" s="3">
        <v>38565</v>
      </c>
      <c r="C9" s="3">
        <v>39659</v>
      </c>
      <c r="H9" s="4"/>
      <c r="I9" s="4"/>
      <c r="J9" s="4"/>
      <c r="K9" s="4">
        <v>923000</v>
      </c>
      <c r="L9" s="4"/>
      <c r="M9" s="5">
        <f t="shared" si="0"/>
        <v>923000</v>
      </c>
    </row>
    <row r="10" spans="1:13" ht="12.75">
      <c r="A10" s="2">
        <v>4</v>
      </c>
      <c r="B10" s="3">
        <v>38261</v>
      </c>
      <c r="C10" s="3">
        <v>39659</v>
      </c>
      <c r="H10" s="4">
        <v>89000</v>
      </c>
      <c r="I10" s="4">
        <v>28000</v>
      </c>
      <c r="J10" s="4"/>
      <c r="K10" s="4"/>
      <c r="L10" s="4"/>
      <c r="M10" s="5">
        <f t="shared" si="0"/>
        <v>117000</v>
      </c>
    </row>
    <row r="11" spans="1:13" ht="12.75">
      <c r="A11" s="2">
        <v>5</v>
      </c>
      <c r="B11" s="3">
        <v>38261</v>
      </c>
      <c r="C11" s="3">
        <v>39446</v>
      </c>
      <c r="H11" s="4"/>
      <c r="I11" s="4"/>
      <c r="J11" s="4">
        <v>567000</v>
      </c>
      <c r="K11" s="4"/>
      <c r="L11" s="4">
        <v>495000</v>
      </c>
      <c r="M11" s="5">
        <f t="shared" si="0"/>
        <v>1062000</v>
      </c>
    </row>
    <row r="12" spans="1:13" ht="12.75">
      <c r="A12" s="2">
        <v>6</v>
      </c>
      <c r="B12" s="3">
        <v>38565</v>
      </c>
      <c r="C12" s="3">
        <v>39659</v>
      </c>
      <c r="H12" s="4">
        <v>174000</v>
      </c>
      <c r="I12" s="4"/>
      <c r="J12" s="4">
        <v>57000</v>
      </c>
      <c r="K12" s="4"/>
      <c r="L12" s="4"/>
      <c r="M12" s="5">
        <f t="shared" si="0"/>
        <v>231000</v>
      </c>
    </row>
    <row r="13" spans="1:13" ht="12.75">
      <c r="A13" s="2">
        <v>7</v>
      </c>
      <c r="B13" s="3">
        <v>38626</v>
      </c>
      <c r="C13" s="3">
        <v>39355</v>
      </c>
      <c r="H13" s="4">
        <v>657000</v>
      </c>
      <c r="I13" s="4"/>
      <c r="J13" s="4"/>
      <c r="K13" s="4">
        <v>670000</v>
      </c>
      <c r="L13" s="4"/>
      <c r="M13" s="5">
        <f t="shared" si="0"/>
        <v>1327000</v>
      </c>
    </row>
    <row r="14" spans="1:13" ht="12.75">
      <c r="A14" s="2">
        <v>8</v>
      </c>
      <c r="B14" s="3">
        <v>38353</v>
      </c>
      <c r="C14" s="3">
        <v>39446</v>
      </c>
      <c r="H14" s="4"/>
      <c r="I14" s="4">
        <v>92000</v>
      </c>
      <c r="J14" s="4">
        <v>299000</v>
      </c>
      <c r="K14" s="4"/>
      <c r="L14" s="4"/>
      <c r="M14" s="5">
        <f t="shared" si="0"/>
        <v>391000</v>
      </c>
    </row>
    <row r="15" spans="1:13" ht="12.75">
      <c r="A15" s="2">
        <v>9</v>
      </c>
      <c r="B15" s="3">
        <v>38930</v>
      </c>
      <c r="C15" s="3">
        <v>39478</v>
      </c>
      <c r="H15" s="4"/>
      <c r="I15" s="4"/>
      <c r="J15" s="4">
        <v>281000</v>
      </c>
      <c r="K15" s="4"/>
      <c r="L15" s="4">
        <v>155000</v>
      </c>
      <c r="M15" s="5">
        <f t="shared" si="0"/>
        <v>436000</v>
      </c>
    </row>
    <row r="16" spans="1:13" ht="12.75">
      <c r="A16" s="2">
        <v>10</v>
      </c>
      <c r="B16" s="3">
        <v>38930</v>
      </c>
      <c r="C16" s="3">
        <v>39355</v>
      </c>
      <c r="H16" s="4">
        <v>99000</v>
      </c>
      <c r="I16" s="4"/>
      <c r="J16" s="4"/>
      <c r="K16" s="4"/>
      <c r="L16" s="4">
        <v>81000</v>
      </c>
      <c r="M16" s="5">
        <f t="shared" si="0"/>
        <v>180000</v>
      </c>
    </row>
    <row r="17" spans="1:13" ht="12.75">
      <c r="A17" s="7"/>
      <c r="B17" s="7"/>
      <c r="C17" s="7"/>
      <c r="D17" s="7"/>
      <c r="E17" s="7"/>
      <c r="F17" s="7"/>
      <c r="G17" s="7"/>
      <c r="H17" s="8">
        <f>SUM(H7:H16)</f>
        <v>1261000</v>
      </c>
      <c r="I17" s="8">
        <f>SUM(I7:I16)</f>
        <v>188000</v>
      </c>
      <c r="J17" s="8">
        <f>SUM(J7:J16)</f>
        <v>1204000</v>
      </c>
      <c r="K17" s="8">
        <f>SUM(K7:K16)</f>
        <v>1744000</v>
      </c>
      <c r="L17" s="8">
        <f>SUM(L7:L16)</f>
        <v>1025000</v>
      </c>
      <c r="M17" s="8">
        <f t="shared" si="0"/>
        <v>5422000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McCoy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L. McCoy</dc:creator>
  <cp:keywords/>
  <dc:description/>
  <cp:lastModifiedBy>William L. McCoy</cp:lastModifiedBy>
  <dcterms:created xsi:type="dcterms:W3CDTF">2004-12-15T02:25:40Z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