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235" windowHeight="9750" activeTab="0"/>
  </bookViews>
  <sheets>
    <sheet name="Question 1" sheetId="1" r:id="rId1"/>
    <sheet name="Question 2" sheetId="2" r:id="rId2"/>
    <sheet name="Question 3" sheetId="3" r:id="rId3"/>
  </sheets>
  <definedNames/>
  <calcPr fullCalcOnLoad="1"/>
</workbook>
</file>

<file path=xl/sharedStrings.xml><?xml version="1.0" encoding="utf-8"?>
<sst xmlns="http://schemas.openxmlformats.org/spreadsheetml/2006/main" count="82" uniqueCount="69">
  <si>
    <t>At he end of 2005, Uma Corporation was considering undertaking a major long-term project in an effort to remain competitive in its industry.  The production</t>
  </si>
  <si>
    <t>and sales departments determined the potential annual cash flow savings that could accrue to he firm if it acts soon.  Specifically, they estimate that a mixed stream of future</t>
  </si>
  <si>
    <t>cash flow savings will occur at the end of the years 2006 through 2011.  The years 2012 through 2016 will see consecutive and equal cash flow savings at the end</t>
  </si>
  <si>
    <t>of each year. The firm estimates that its discount rate over the first 6 years will be 7%.  The expected discount rate over the years 2012 through 20156 will be 11%</t>
  </si>
  <si>
    <t>The project managers will find the project acceptable if it results in present cash flow savings of at least $860,000.  The following data is available to assist you:</t>
  </si>
  <si>
    <t>Uma Corp.</t>
  </si>
  <si>
    <t>Present Value of Expected Future Savings</t>
  </si>
  <si>
    <t>Period: 2006 through 2016</t>
  </si>
  <si>
    <t>Discount rate for years 2006 - 2011</t>
  </si>
  <si>
    <t>Discount rate for years 2012 - 2016</t>
  </si>
  <si>
    <t>Annual</t>
  </si>
  <si>
    <t>Present</t>
  </si>
  <si>
    <t>Year</t>
  </si>
  <si>
    <t>Period</t>
  </si>
  <si>
    <t>Savings</t>
  </si>
  <si>
    <t>PVIF</t>
  </si>
  <si>
    <t>PVIFA</t>
  </si>
  <si>
    <t>Value</t>
  </si>
  <si>
    <t xml:space="preserve"> </t>
  </si>
  <si>
    <t>a)  Determine the value - at the beginning of 2006 - of the future cash flow savings expected to be generated by this project.</t>
  </si>
  <si>
    <t>b)  Should the firm undertake this project?  Why or why not?</t>
  </si>
  <si>
    <t xml:space="preserve">Your company is considering manufacturing carrying cases for the portable video game machines that are currently popular.  It is decided to borrow $200,000 from </t>
  </si>
  <si>
    <t xml:space="preserve">each of two banks - First American and First Citizen.  On the day that you visit both banks the quoted prime interest rate is 7%.  Each loan is similar in that </t>
  </si>
  <si>
    <t>each involves a 6--day note, with interested to be paid at he end of 60 days.  The interest rate is set at 2% above the prime rate on First American's fixed rate note.  Over the 60-day period</t>
  </si>
  <si>
    <t xml:space="preserve">the rate of interest on this note will remain at he 2% premium over the prime rate regardless of fluctuation in the prime rate. First Citizen sets its interest rate at 1.5% above the prime rate </t>
  </si>
  <si>
    <t xml:space="preserve">on its floating-rate note.  The rate charged over the 60 days will vary directly with the prime rate.  </t>
  </si>
  <si>
    <t>Fixed Rate Loan</t>
  </si>
  <si>
    <t>Given Data:</t>
  </si>
  <si>
    <t>Days</t>
  </si>
  <si>
    <t>Loan</t>
  </si>
  <si>
    <t>Prime Rate</t>
  </si>
  <si>
    <t>Maturity</t>
  </si>
  <si>
    <t>days</t>
  </si>
  <si>
    <t>Prime Excess</t>
  </si>
  <si>
    <t>a. The total dollar interest cost on the First American Loan</t>
  </si>
  <si>
    <t>Total Dollar Interest</t>
  </si>
  <si>
    <t>b. The Effective 60-day rate on the loan</t>
  </si>
  <si>
    <t>Effective 60-day Rate</t>
  </si>
  <si>
    <t>c. Effective annual rate of interest on fixed 60-day loan</t>
  </si>
  <si>
    <t>Periods in Year</t>
  </si>
  <si>
    <t>Effective Annual Rate</t>
  </si>
  <si>
    <t>Floating Rate Loan</t>
  </si>
  <si>
    <t>First 30 days</t>
  </si>
  <si>
    <t>Next 30 days</t>
  </si>
  <si>
    <t>d. The Initial Floating Rate - first 30 days</t>
  </si>
  <si>
    <t>Initial Rate-1st 30 day rate</t>
  </si>
  <si>
    <t>e. Interest Rate for first and last 30-day periods</t>
  </si>
  <si>
    <t>First 30 Day Rate</t>
  </si>
  <si>
    <t>Last 30 day rate</t>
  </si>
  <si>
    <t>f. Total Dollar Interest Cost</t>
  </si>
  <si>
    <t>1st 30 Days</t>
  </si>
  <si>
    <t>Last 30-Days</t>
  </si>
  <si>
    <t>Total Interest Cost</t>
  </si>
  <si>
    <t>g. Effective 60-Day rate of Interest</t>
  </si>
  <si>
    <t>Effective 60-Day Rate</t>
  </si>
  <si>
    <t>h. Effective Annual Interest Rate on 60-Day Loan</t>
  </si>
  <si>
    <t>Leverage and Capital Structure - chapter 12</t>
  </si>
  <si>
    <t>Calculation of Share Value</t>
  </si>
  <si>
    <t>Estimates Associated with</t>
  </si>
  <si>
    <t>Alternative capital Structures</t>
  </si>
  <si>
    <t>Capital Structure</t>
  </si>
  <si>
    <t>Debt Ratio</t>
  </si>
  <si>
    <t>Given the above estimates of EPS and required rates of return based on increasing levels of debt for this organization, calculate the estimated share price value for each level.</t>
  </si>
  <si>
    <r>
      <t xml:space="preserve">Assuming the organization makes decisions considering how best to maximize shareholder wealth, at what debt ratio will this objective be realized?  </t>
    </r>
    <r>
      <rPr>
        <b/>
        <sz val="10"/>
        <color indexed="57"/>
        <rFont val="Arial"/>
        <family val="2"/>
      </rPr>
      <t>5 points</t>
    </r>
  </si>
  <si>
    <t>Expected</t>
  </si>
  <si>
    <t>Estimated</t>
  </si>
  <si>
    <t>EPS</t>
  </si>
  <si>
    <t>Required Return</t>
  </si>
  <si>
    <t>Share Value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</si>
</sst>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"/>
    <numFmt numFmtId="166" formatCode="_(* #,##0_);_(* \(#,##0\);_(* &quot;-&quot;??_);_(@_)"/>
    <numFmt numFmtId="167" formatCode="0.0000%"/>
  </numFmts>
  <fonts count="49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u val="single"/>
      <sz val="14"/>
      <name val="Arial"/>
      <family val="0"/>
    </font>
    <font>
      <u val="singleAccounting"/>
      <sz val="14"/>
      <name val="Arial"/>
      <family val="0"/>
    </font>
    <font>
      <u val="doubleAccounting"/>
      <sz val="14"/>
      <name val="Arial"/>
      <family val="0"/>
    </font>
    <font>
      <b/>
      <sz val="10"/>
      <color indexed="57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doubleAccounting"/>
      <sz val="10"/>
      <name val="Arial"/>
      <family val="2"/>
    </font>
    <font>
      <u val="single"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9" fontId="2" fillId="0" borderId="0" xfId="59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4" fontId="2" fillId="0" borderId="0" xfId="44" applyNumberFormat="1" applyFont="1" applyAlignment="1">
      <alignment/>
    </xf>
    <xf numFmtId="165" fontId="2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37" fontId="3" fillId="0" borderId="0" xfId="0" applyNumberFormat="1" applyFont="1" applyAlignment="1">
      <alignment/>
    </xf>
    <xf numFmtId="0" fontId="4" fillId="0" borderId="0" xfId="0" applyFont="1" applyAlignment="1">
      <alignment/>
    </xf>
    <xf numFmtId="164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4" fontId="0" fillId="0" borderId="0" xfId="44" applyFont="1" applyAlignment="1">
      <alignment/>
    </xf>
    <xf numFmtId="10" fontId="0" fillId="0" borderId="0" xfId="59" applyNumberFormat="1" applyFont="1" applyAlignment="1">
      <alignment/>
    </xf>
    <xf numFmtId="0" fontId="0" fillId="0" borderId="0" xfId="0" applyAlignment="1">
      <alignment horizontal="center"/>
    </xf>
    <xf numFmtId="44" fontId="0" fillId="0" borderId="0" xfId="0" applyNumberFormat="1" applyAlignment="1">
      <alignment/>
    </xf>
    <xf numFmtId="10" fontId="0" fillId="0" borderId="0" xfId="0" applyNumberFormat="1" applyAlignment="1">
      <alignment/>
    </xf>
    <xf numFmtId="44" fontId="9" fillId="0" borderId="0" xfId="0" applyNumberFormat="1" applyFont="1" applyAlignment="1">
      <alignment/>
    </xf>
    <xf numFmtId="167" fontId="9" fillId="0" borderId="0" xfId="59" applyNumberFormat="1" applyFont="1" applyAlignment="1">
      <alignment/>
    </xf>
    <xf numFmtId="167" fontId="0" fillId="0" borderId="0" xfId="0" applyNumberFormat="1" applyAlignment="1">
      <alignment/>
    </xf>
    <xf numFmtId="0" fontId="10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10" fontId="9" fillId="0" borderId="0" xfId="0" applyNumberFormat="1" applyFont="1" applyAlignment="1">
      <alignment/>
    </xf>
    <xf numFmtId="0" fontId="10" fillId="0" borderId="0" xfId="0" applyFont="1" applyAlignment="1">
      <alignment/>
    </xf>
    <xf numFmtId="44" fontId="9" fillId="0" borderId="0" xfId="44" applyFont="1" applyAlignment="1">
      <alignment/>
    </xf>
    <xf numFmtId="167" fontId="0" fillId="0" borderId="0" xfId="0" applyNumberFormat="1" applyAlignment="1">
      <alignment horizontal="center"/>
    </xf>
    <xf numFmtId="0" fontId="7" fillId="0" borderId="0" xfId="0" applyFont="1" applyAlignment="1">
      <alignment horizontal="centerContinuous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7" fontId="0" fillId="0" borderId="0" xfId="0" applyNumberFormat="1" applyAlignment="1">
      <alignment horizontal="center"/>
    </xf>
    <xf numFmtId="10" fontId="0" fillId="0" borderId="0" xfId="59" applyNumberFormat="1" applyFont="1" applyAlignment="1">
      <alignment horizontal="center"/>
    </xf>
    <xf numFmtId="7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2" max="2" width="9.28125" style="0" bestFit="1" customWidth="1"/>
    <col min="3" max="3" width="17.140625" style="0" bestFit="1" customWidth="1"/>
    <col min="4" max="4" width="9.8515625" style="0" bestFit="1" customWidth="1"/>
    <col min="5" max="5" width="10.7109375" style="0" bestFit="1" customWidth="1"/>
    <col min="6" max="6" width="9.8515625" style="0" bestFit="1" customWidth="1"/>
    <col min="7" max="7" width="14.8515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19</v>
      </c>
    </row>
    <row r="7" ht="12.75">
      <c r="A7" t="s">
        <v>20</v>
      </c>
    </row>
    <row r="8" ht="12.75">
      <c r="A8" s="13"/>
    </row>
    <row r="9" spans="1:7" ht="18">
      <c r="A9" s="39" t="s">
        <v>5</v>
      </c>
      <c r="B9" s="39"/>
      <c r="C9" s="39"/>
      <c r="D9" s="39"/>
      <c r="E9" s="39"/>
      <c r="F9" s="39"/>
      <c r="G9" s="39"/>
    </row>
    <row r="10" spans="1:7" ht="18">
      <c r="A10" s="39" t="s">
        <v>6</v>
      </c>
      <c r="B10" s="39"/>
      <c r="C10" s="39"/>
      <c r="D10" s="39"/>
      <c r="E10" s="39"/>
      <c r="F10" s="39"/>
      <c r="G10" s="39"/>
    </row>
    <row r="11" spans="1:7" ht="18">
      <c r="A11" s="39" t="s">
        <v>7</v>
      </c>
      <c r="B11" s="39"/>
      <c r="C11" s="39"/>
      <c r="D11" s="39"/>
      <c r="E11" s="39"/>
      <c r="F11" s="39"/>
      <c r="G11" s="39"/>
    </row>
    <row r="12" spans="1:7" ht="18">
      <c r="A12" s="2"/>
      <c r="B12" s="2"/>
      <c r="C12" s="2"/>
      <c r="D12" s="2"/>
      <c r="E12" s="2"/>
      <c r="F12" s="2"/>
      <c r="G12" s="2"/>
    </row>
    <row r="13" spans="1:7" ht="18">
      <c r="A13" s="2" t="s">
        <v>8</v>
      </c>
      <c r="B13" s="2"/>
      <c r="C13" s="2"/>
      <c r="D13" s="2"/>
      <c r="E13" s="3">
        <v>0.07</v>
      </c>
      <c r="F13" s="2"/>
      <c r="G13" s="2"/>
    </row>
    <row r="14" spans="1:7" ht="18">
      <c r="A14" s="2" t="s">
        <v>9</v>
      </c>
      <c r="B14" s="2"/>
      <c r="C14" s="2"/>
      <c r="D14" s="2"/>
      <c r="E14" s="3">
        <v>0.11</v>
      </c>
      <c r="F14" s="2"/>
      <c r="G14" s="2"/>
    </row>
    <row r="15" spans="1:7" ht="18">
      <c r="A15" s="2"/>
      <c r="B15" s="2"/>
      <c r="C15" s="2"/>
      <c r="D15" s="2"/>
      <c r="E15" s="2"/>
      <c r="F15" s="2"/>
      <c r="G15" s="2"/>
    </row>
    <row r="16" spans="1:7" ht="18">
      <c r="A16" s="2"/>
      <c r="B16" s="2"/>
      <c r="C16" s="1" t="s">
        <v>10</v>
      </c>
      <c r="D16" s="2"/>
      <c r="E16" s="2"/>
      <c r="F16" s="2"/>
      <c r="G16" s="1" t="s">
        <v>11</v>
      </c>
    </row>
    <row r="17" spans="1:7" ht="18">
      <c r="A17" s="4" t="s">
        <v>12</v>
      </c>
      <c r="B17" s="4" t="s">
        <v>13</v>
      </c>
      <c r="C17" s="5" t="s">
        <v>14</v>
      </c>
      <c r="D17" s="5" t="s">
        <v>15</v>
      </c>
      <c r="E17" s="5" t="s">
        <v>16</v>
      </c>
      <c r="F17" s="5" t="s">
        <v>15</v>
      </c>
      <c r="G17" s="5" t="s">
        <v>17</v>
      </c>
    </row>
    <row r="18" spans="1:7" ht="18">
      <c r="A18" s="1">
        <v>2006</v>
      </c>
      <c r="B18" s="1">
        <v>1</v>
      </c>
      <c r="C18" s="6">
        <v>110000</v>
      </c>
      <c r="D18" s="7"/>
      <c r="E18" s="2"/>
      <c r="F18" s="2"/>
      <c r="G18" s="6"/>
    </row>
    <row r="19" spans="1:7" ht="18">
      <c r="A19" s="1">
        <v>2007</v>
      </c>
      <c r="B19" s="1">
        <v>2</v>
      </c>
      <c r="C19" s="8">
        <v>120000</v>
      </c>
      <c r="D19" s="7"/>
      <c r="E19" s="2"/>
      <c r="F19" s="2"/>
      <c r="G19" s="9"/>
    </row>
    <row r="20" spans="1:7" ht="18">
      <c r="A20" s="1">
        <v>2008</v>
      </c>
      <c r="B20" s="1">
        <v>3</v>
      </c>
      <c r="C20" s="8">
        <v>130000</v>
      </c>
      <c r="D20" s="7"/>
      <c r="E20" s="2"/>
      <c r="F20" s="2"/>
      <c r="G20" s="9"/>
    </row>
    <row r="21" spans="1:7" ht="18">
      <c r="A21" s="1">
        <v>2009</v>
      </c>
      <c r="B21" s="1">
        <v>4</v>
      </c>
      <c r="C21" s="8">
        <v>150000</v>
      </c>
      <c r="D21" s="7"/>
      <c r="E21" s="2"/>
      <c r="F21" s="2"/>
      <c r="G21" s="9"/>
    </row>
    <row r="22" spans="1:7" ht="18">
      <c r="A22" s="1">
        <v>2010</v>
      </c>
      <c r="B22" s="1">
        <v>5</v>
      </c>
      <c r="C22" s="8">
        <v>160000</v>
      </c>
      <c r="D22" s="7"/>
      <c r="E22" s="2"/>
      <c r="F22" s="2"/>
      <c r="G22" s="9"/>
    </row>
    <row r="23" spans="1:7" ht="18">
      <c r="A23" s="1">
        <v>2011</v>
      </c>
      <c r="B23" s="1">
        <v>6</v>
      </c>
      <c r="C23" s="8">
        <v>150000</v>
      </c>
      <c r="D23" s="7"/>
      <c r="E23" s="2"/>
      <c r="F23" s="2"/>
      <c r="G23" s="9"/>
    </row>
    <row r="24" spans="1:7" ht="18">
      <c r="A24" s="1">
        <v>2012</v>
      </c>
      <c r="B24" s="1">
        <v>7</v>
      </c>
      <c r="C24" s="8">
        <v>90000</v>
      </c>
      <c r="D24" s="2"/>
      <c r="E24" s="7"/>
      <c r="F24" s="7"/>
      <c r="G24" s="8"/>
    </row>
    <row r="25" spans="1:7" ht="18">
      <c r="A25" s="1">
        <v>2013</v>
      </c>
      <c r="B25" s="1">
        <v>8</v>
      </c>
      <c r="C25" s="8">
        <v>90000</v>
      </c>
      <c r="D25" s="2"/>
      <c r="E25" s="2"/>
      <c r="F25" s="2"/>
      <c r="G25" s="2"/>
    </row>
    <row r="26" spans="1:7" ht="18">
      <c r="A26" s="1">
        <v>2014</v>
      </c>
      <c r="B26" s="1">
        <v>9</v>
      </c>
      <c r="C26" s="8">
        <v>90000</v>
      </c>
      <c r="D26" s="2"/>
      <c r="E26" s="2"/>
      <c r="F26" s="2"/>
      <c r="G26" s="2"/>
    </row>
    <row r="27" spans="1:7" ht="18">
      <c r="A27" s="1">
        <v>2015</v>
      </c>
      <c r="B27" s="1">
        <v>10</v>
      </c>
      <c r="C27" s="8">
        <v>90000</v>
      </c>
      <c r="D27" s="2"/>
      <c r="E27" s="2"/>
      <c r="F27" s="2"/>
      <c r="G27" s="2"/>
    </row>
    <row r="28" spans="1:7" ht="20.25">
      <c r="A28" s="1">
        <v>2016</v>
      </c>
      <c r="B28" s="1">
        <v>11</v>
      </c>
      <c r="C28" s="10">
        <v>90000</v>
      </c>
      <c r="D28" s="2"/>
      <c r="E28" s="2"/>
      <c r="F28" s="2"/>
      <c r="G28" s="11"/>
    </row>
    <row r="29" spans="1:7" ht="20.25">
      <c r="A29" s="1" t="s">
        <v>18</v>
      </c>
      <c r="B29" s="2"/>
      <c r="C29" s="12">
        <f>SUM(C18:C28)</f>
        <v>1270000</v>
      </c>
      <c r="D29" s="2"/>
      <c r="E29" s="2"/>
      <c r="F29" s="2"/>
      <c r="G29" s="12">
        <f>SUM(G18:G28)</f>
        <v>0</v>
      </c>
    </row>
  </sheetData>
  <sheetProtection/>
  <mergeCells count="3">
    <mergeCell ref="A9:G9"/>
    <mergeCell ref="A10:G10"/>
    <mergeCell ref="A11:G1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A6" sqref="A6:IV6"/>
    </sheetView>
  </sheetViews>
  <sheetFormatPr defaultColWidth="8.8515625" defaultRowHeight="12.75"/>
  <cols>
    <col min="1" max="1" width="17.7109375" style="0" customWidth="1"/>
    <col min="2" max="2" width="19.00390625" style="0" customWidth="1"/>
    <col min="3" max="3" width="14.140625" style="0" customWidth="1"/>
    <col min="4" max="4" width="13.28125" style="0" customWidth="1"/>
    <col min="5" max="5" width="8.8515625" style="0" customWidth="1"/>
    <col min="6" max="6" width="23.28125" style="0" customWidth="1"/>
  </cols>
  <sheetData>
    <row r="1" ht="12.75">
      <c r="A1" t="s">
        <v>21</v>
      </c>
    </row>
    <row r="2" ht="12.75">
      <c r="A2" t="s">
        <v>22</v>
      </c>
    </row>
    <row r="3" ht="12.75">
      <c r="A3" t="s">
        <v>23</v>
      </c>
    </row>
    <row r="4" ht="12.75">
      <c r="A4" t="s">
        <v>24</v>
      </c>
    </row>
    <row r="5" ht="12.75">
      <c r="A5" t="s">
        <v>25</v>
      </c>
    </row>
    <row r="6" ht="12.75">
      <c r="A6" s="14"/>
    </row>
    <row r="8" ht="12.75">
      <c r="A8" s="15" t="s">
        <v>26</v>
      </c>
    </row>
    <row r="9" ht="12.75">
      <c r="A9" t="s">
        <v>27</v>
      </c>
    </row>
    <row r="10" spans="1:2" ht="12.75">
      <c r="A10" t="s">
        <v>28</v>
      </c>
      <c r="B10">
        <v>365</v>
      </c>
    </row>
    <row r="11" spans="1:2" ht="12.75">
      <c r="A11" t="s">
        <v>29</v>
      </c>
      <c r="B11" s="16">
        <v>200000</v>
      </c>
    </row>
    <row r="12" spans="1:2" ht="12.75">
      <c r="A12" t="s">
        <v>30</v>
      </c>
      <c r="B12" s="17">
        <v>0.07</v>
      </c>
    </row>
    <row r="13" spans="1:3" ht="12.75">
      <c r="A13" t="s">
        <v>31</v>
      </c>
      <c r="B13">
        <v>60</v>
      </c>
      <c r="C13" t="s">
        <v>32</v>
      </c>
    </row>
    <row r="14" spans="1:2" ht="12.75">
      <c r="A14" t="s">
        <v>33</v>
      </c>
      <c r="B14" s="17">
        <v>0.02</v>
      </c>
    </row>
    <row r="16" ht="12.75">
      <c r="A16" s="14" t="s">
        <v>34</v>
      </c>
    </row>
    <row r="17" spans="2:6" ht="12.75">
      <c r="B17" s="18"/>
      <c r="C17" s="18"/>
      <c r="D17" s="18"/>
      <c r="F17" s="14" t="s">
        <v>35</v>
      </c>
    </row>
    <row r="18" spans="2:6" ht="15">
      <c r="B18" s="19"/>
      <c r="C18" s="20"/>
      <c r="F18" s="21"/>
    </row>
    <row r="20" ht="12.75">
      <c r="A20" s="14" t="s">
        <v>36</v>
      </c>
    </row>
    <row r="21" spans="2:6" ht="12.75">
      <c r="B21" s="18"/>
      <c r="C21" s="18"/>
      <c r="F21" s="14" t="s">
        <v>37</v>
      </c>
    </row>
    <row r="22" spans="2:6" ht="15">
      <c r="B22" s="19"/>
      <c r="C22" s="19"/>
      <c r="F22" s="22"/>
    </row>
    <row r="24" ht="12.75">
      <c r="A24" s="14" t="s">
        <v>38</v>
      </c>
    </row>
    <row r="25" spans="2:6" ht="12.75">
      <c r="B25" t="str">
        <f>F21</f>
        <v>Effective 60-day Rate</v>
      </c>
      <c r="C25" t="s">
        <v>39</v>
      </c>
      <c r="F25" s="14" t="s">
        <v>40</v>
      </c>
    </row>
    <row r="26" spans="2:6" ht="15">
      <c r="B26" s="23"/>
      <c r="F26" s="22"/>
    </row>
    <row r="28" ht="12.75">
      <c r="A28" s="15" t="s">
        <v>41</v>
      </c>
    </row>
    <row r="29" spans="1:3" ht="12.75">
      <c r="A29" t="s">
        <v>27</v>
      </c>
      <c r="B29" s="18" t="s">
        <v>42</v>
      </c>
      <c r="C29" s="18" t="s">
        <v>43</v>
      </c>
    </row>
    <row r="30" spans="1:3" ht="12.75">
      <c r="A30" t="s">
        <v>28</v>
      </c>
      <c r="B30">
        <v>365</v>
      </c>
      <c r="C30">
        <v>365</v>
      </c>
    </row>
    <row r="31" spans="1:3" ht="12.75">
      <c r="A31" t="s">
        <v>29</v>
      </c>
      <c r="B31" s="16">
        <v>200000</v>
      </c>
      <c r="C31" s="16">
        <v>200000</v>
      </c>
    </row>
    <row r="32" spans="1:4" ht="12.75">
      <c r="A32" t="s">
        <v>30</v>
      </c>
      <c r="B32" s="17">
        <v>0.07</v>
      </c>
      <c r="C32" s="17">
        <v>0.075</v>
      </c>
      <c r="D32" s="17" t="s">
        <v>18</v>
      </c>
    </row>
    <row r="33" spans="1:5" ht="12.75">
      <c r="A33" t="s">
        <v>31</v>
      </c>
      <c r="B33">
        <v>30</v>
      </c>
      <c r="C33">
        <v>30</v>
      </c>
      <c r="D33" t="s">
        <v>18</v>
      </c>
      <c r="E33" t="s">
        <v>18</v>
      </c>
    </row>
    <row r="34" spans="1:3" ht="12.75">
      <c r="A34" t="s">
        <v>33</v>
      </c>
      <c r="B34" s="17">
        <v>0.015</v>
      </c>
      <c r="C34" s="20">
        <v>0.015</v>
      </c>
    </row>
    <row r="36" ht="12.75">
      <c r="A36" s="14" t="s">
        <v>44</v>
      </c>
    </row>
    <row r="37" spans="2:6" ht="12.75">
      <c r="B37" s="24"/>
      <c r="C37" s="24"/>
      <c r="F37" s="14" t="s">
        <v>45</v>
      </c>
    </row>
    <row r="38" spans="2:6" ht="15">
      <c r="B38" s="25"/>
      <c r="C38" s="25"/>
      <c r="F38" s="26"/>
    </row>
    <row r="40" ht="12.75">
      <c r="A40" s="14" t="s">
        <v>46</v>
      </c>
    </row>
    <row r="41" spans="1:6" ht="12.75">
      <c r="A41" s="14"/>
      <c r="B41" s="24"/>
      <c r="C41" s="24"/>
      <c r="F41" s="14" t="s">
        <v>47</v>
      </c>
    </row>
    <row r="42" spans="1:6" ht="15">
      <c r="A42" s="14"/>
      <c r="B42" s="25"/>
      <c r="C42" s="18"/>
      <c r="F42" s="22"/>
    </row>
    <row r="43" ht="12.75">
      <c r="A43" s="14"/>
    </row>
    <row r="44" spans="2:6" ht="12.75">
      <c r="B44" s="24"/>
      <c r="C44" s="24"/>
      <c r="F44" s="14" t="s">
        <v>48</v>
      </c>
    </row>
    <row r="45" spans="2:6" ht="15">
      <c r="B45" s="25"/>
      <c r="C45" s="18"/>
      <c r="F45" s="22"/>
    </row>
    <row r="47" ht="12.75">
      <c r="A47" s="14" t="s">
        <v>49</v>
      </c>
    </row>
    <row r="48" spans="2:6" ht="12.75">
      <c r="B48" s="24" t="str">
        <f>A31</f>
        <v>Loan</v>
      </c>
      <c r="C48" s="27" t="s">
        <v>50</v>
      </c>
      <c r="D48" s="27" t="s">
        <v>51</v>
      </c>
      <c r="F48" s="14" t="s">
        <v>52</v>
      </c>
    </row>
    <row r="49" spans="2:6" ht="15">
      <c r="B49" s="19">
        <f>B31</f>
        <v>200000</v>
      </c>
      <c r="C49" s="23"/>
      <c r="D49" s="23"/>
      <c r="F49" s="28"/>
    </row>
    <row r="51" ht="12.75">
      <c r="A51" s="14" t="s">
        <v>53</v>
      </c>
    </row>
    <row r="52" spans="2:6" ht="12.75">
      <c r="B52" s="24" t="str">
        <f>F48</f>
        <v>Total Interest Cost</v>
      </c>
      <c r="C52" s="24" t="str">
        <f>A31</f>
        <v>Loan</v>
      </c>
      <c r="F52" s="14" t="s">
        <v>54</v>
      </c>
    </row>
    <row r="53" spans="2:6" ht="15">
      <c r="B53" s="19"/>
      <c r="C53" s="19">
        <f>B31</f>
        <v>200000</v>
      </c>
      <c r="F53" s="22"/>
    </row>
    <row r="55" ht="12.75">
      <c r="A55" s="14" t="s">
        <v>55</v>
      </c>
    </row>
    <row r="56" spans="2:6" ht="12.75">
      <c r="B56" s="27" t="str">
        <f>F52</f>
        <v>Effective 60-Day Rate</v>
      </c>
      <c r="C56" s="27" t="s">
        <v>39</v>
      </c>
      <c r="F56" s="14" t="str">
        <f>F25</f>
        <v>Effective Annual Rate</v>
      </c>
    </row>
    <row r="57" spans="2:6" ht="15">
      <c r="B57" s="29"/>
      <c r="C57" s="18"/>
      <c r="F57" s="2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17.7109375" style="0" customWidth="1"/>
    <col min="3" max="3" width="16.00390625" style="0" bestFit="1" customWidth="1"/>
    <col min="4" max="4" width="12.28125" style="0" bestFit="1" customWidth="1"/>
  </cols>
  <sheetData>
    <row r="1" ht="12.75">
      <c r="A1" s="14" t="s">
        <v>56</v>
      </c>
    </row>
    <row r="3" spans="1:4" ht="12.75">
      <c r="A3" s="30" t="s">
        <v>57</v>
      </c>
      <c r="B3" s="32"/>
      <c r="C3" s="32"/>
      <c r="D3" s="32"/>
    </row>
    <row r="4" spans="1:4" ht="12.75">
      <c r="A4" s="30" t="s">
        <v>58</v>
      </c>
      <c r="B4" s="32"/>
      <c r="C4" s="32"/>
      <c r="D4" s="32"/>
    </row>
    <row r="5" spans="1:4" ht="12.75">
      <c r="A5" s="30" t="s">
        <v>59</v>
      </c>
      <c r="B5" s="32"/>
      <c r="C5" s="32"/>
      <c r="D5" s="32"/>
    </row>
    <row r="6" spans="1:4" ht="12.75">
      <c r="A6" s="30" t="s">
        <v>18</v>
      </c>
      <c r="B6" s="32"/>
      <c r="C6" s="32"/>
      <c r="D6" s="32"/>
    </row>
    <row r="8" spans="1:4" ht="12.75">
      <c r="A8" s="14" t="s">
        <v>60</v>
      </c>
      <c r="B8" s="14" t="s">
        <v>64</v>
      </c>
      <c r="C8" s="33" t="s">
        <v>65</v>
      </c>
      <c r="D8" s="33" t="s">
        <v>65</v>
      </c>
    </row>
    <row r="9" spans="1:4" ht="12.75">
      <c r="A9" s="15" t="s">
        <v>61</v>
      </c>
      <c r="B9" s="34" t="s">
        <v>66</v>
      </c>
      <c r="C9" s="15" t="s">
        <v>67</v>
      </c>
      <c r="D9" s="15" t="s">
        <v>68</v>
      </c>
    </row>
    <row r="10" spans="1:4" ht="12.75">
      <c r="A10" s="31">
        <v>0</v>
      </c>
      <c r="B10" s="35">
        <v>1.75</v>
      </c>
      <c r="C10" s="36">
        <v>0.114</v>
      </c>
      <c r="D10" s="37"/>
    </row>
    <row r="11" spans="1:4" ht="12.75">
      <c r="A11" s="18">
        <v>10</v>
      </c>
      <c r="B11" s="38">
        <v>1.9</v>
      </c>
      <c r="C11" s="36">
        <v>0.118</v>
      </c>
      <c r="D11" s="37"/>
    </row>
    <row r="12" spans="1:4" ht="12.75">
      <c r="A12" s="18">
        <v>20</v>
      </c>
      <c r="B12" s="38">
        <v>2.25</v>
      </c>
      <c r="C12" s="36">
        <v>0.125</v>
      </c>
      <c r="D12" s="37"/>
    </row>
    <row r="13" spans="1:4" ht="12.75">
      <c r="A13" s="18">
        <v>30</v>
      </c>
      <c r="B13" s="38">
        <v>2.55</v>
      </c>
      <c r="C13" s="36">
        <v>0.1325</v>
      </c>
      <c r="D13" s="37"/>
    </row>
    <row r="14" spans="1:4" ht="12.75">
      <c r="A14" s="18">
        <v>40</v>
      </c>
      <c r="B14" s="38">
        <v>3.18</v>
      </c>
      <c r="C14" s="36">
        <v>0.18</v>
      </c>
      <c r="D14" s="37"/>
    </row>
    <row r="15" spans="1:4" ht="12.75">
      <c r="A15" s="18">
        <v>50</v>
      </c>
      <c r="B15" s="38">
        <v>3.06</v>
      </c>
      <c r="C15" s="36">
        <v>0.19</v>
      </c>
      <c r="D15" s="37"/>
    </row>
    <row r="16" spans="1:4" ht="12.75">
      <c r="A16" s="18">
        <v>60</v>
      </c>
      <c r="B16" s="38">
        <v>3.1</v>
      </c>
      <c r="C16" s="36">
        <v>0.25</v>
      </c>
      <c r="D16" s="37"/>
    </row>
    <row r="18" ht="12.75">
      <c r="A18" s="14" t="s">
        <v>62</v>
      </c>
    </row>
    <row r="19" ht="12.75">
      <c r="A19" s="14" t="s">
        <v>63</v>
      </c>
    </row>
    <row r="20" ht="12.75">
      <c r="A20" s="1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 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</cp:lastModifiedBy>
  <dcterms:created xsi:type="dcterms:W3CDTF">2008-11-29T16:54:02Z</dcterms:created>
  <dcterms:modified xsi:type="dcterms:W3CDTF">2009-07-06T14:34:02Z</dcterms:modified>
  <cp:category/>
  <cp:version/>
  <cp:contentType/>
  <cp:contentStatus/>
</cp:coreProperties>
</file>