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heet1" sheetId="1" r:id="rId1"/>
    <sheet name="Sheet2" sheetId="2" r:id="rId2"/>
    <sheet name="Sheet3" sheetId="3" r:id="rId3"/>
  </sheets>
  <definedNames>
    <definedName name="MSN_MoneyCentral_Investor_Stock_Quotes" localSheetId="0">'Sheet1'!$A$51:$P$64</definedName>
  </definedNames>
  <calcPr fullCalcOnLoad="1"/>
</workbook>
</file>

<file path=xl/comments1.xml><?xml version="1.0" encoding="utf-8"?>
<comments xmlns="http://schemas.openxmlformats.org/spreadsheetml/2006/main">
  <authors>
    <author>Dr Richard Beebe</author>
  </authors>
  <commentList>
    <comment ref="C6" authorId="0">
      <text>
        <r>
          <rPr>
            <b/>
            <sz val="8"/>
            <rFont val="Tahoma"/>
            <family val="0"/>
          </rPr>
          <t>The cost of airfare you have paid.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Cab fare, subway, bus, etc. Attach receipts whenever possible.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Room charges and other misc. cost associated with your stay.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The cost of your meal plus tips.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Meals with business contacts, vendors, and/or contributors.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All business-related phone calls.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Other business-related expenses for which you are claiming reimbursement.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Miles traveled in your personal vehicle for  business purpose.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You must be connected to the Interent to have the stock quote updated.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<sst xmlns="http://schemas.openxmlformats.org/spreadsheetml/2006/main" count="69" uniqueCount="68">
  <si>
    <t>Expense Report</t>
  </si>
  <si>
    <t>Date</t>
  </si>
  <si>
    <t>Air</t>
  </si>
  <si>
    <t>Ground</t>
  </si>
  <si>
    <t>Lodging</t>
  </si>
  <si>
    <t>Brkfast</t>
  </si>
  <si>
    <t>Lunch</t>
  </si>
  <si>
    <t>Dinner</t>
  </si>
  <si>
    <t>Entertain</t>
  </si>
  <si>
    <t>Phone</t>
  </si>
  <si>
    <t>Other</t>
  </si>
  <si>
    <t>Miles</t>
  </si>
  <si>
    <t>Total</t>
  </si>
  <si>
    <t>Conference in Texas</t>
  </si>
  <si>
    <t>Meeting in Altona</t>
  </si>
  <si>
    <t xml:space="preserve"> </t>
  </si>
  <si>
    <t>Meeting in Salem</t>
  </si>
  <si>
    <t>Meals</t>
  </si>
  <si>
    <t>Transportation</t>
  </si>
  <si>
    <t>Description</t>
  </si>
  <si>
    <t>Mileage $</t>
  </si>
  <si>
    <t>Allowance</t>
  </si>
  <si>
    <t>Company Stock Quote</t>
  </si>
  <si>
    <t>Stock Quotes Provided by MSN MoneyCentral Investor</t>
  </si>
  <si>
    <t>Click here to visit MSN MoneyCentral Investor</t>
  </si>
  <si>
    <t>Last</t>
  </si>
  <si>
    <t>Previous Close</t>
  </si>
  <si>
    <t>High</t>
  </si>
  <si>
    <t>Low</t>
  </si>
  <si>
    <t>Volume</t>
  </si>
  <si>
    <t>Change</t>
  </si>
  <si>
    <t>% Change</t>
  </si>
  <si>
    <t>52 Wk High</t>
  </si>
  <si>
    <t>52 Wk Low</t>
  </si>
  <si>
    <t>Market Cap</t>
  </si>
  <si>
    <t>EPS</t>
  </si>
  <si>
    <t>P/E Ratio</t>
  </si>
  <si>
    <t># Shares Out</t>
  </si>
  <si>
    <t xml:space="preserve">Global Payments Inc. </t>
  </si>
  <si>
    <t>Chart</t>
  </si>
  <si>
    <t>News</t>
  </si>
  <si>
    <t>unch</t>
  </si>
  <si>
    <t>Symbol Lookup</t>
  </si>
  <si>
    <t>MSN MoneyCentral Investor Home</t>
  </si>
  <si>
    <t>Microsoft Office Update</t>
  </si>
  <si>
    <t>Find stocks, mutual funds, options, indices, and currencies.</t>
  </si>
  <si>
    <t>Discover Investor's tools, columns, and more!</t>
  </si>
  <si>
    <t>Get the latest from Microsoft Office</t>
  </si>
  <si>
    <t>Terms of Use. © 2000 Microsoft Corporation and/or its suppliers. All rights reserved.</t>
  </si>
  <si>
    <t>Stock and fund data provided by Media General Financial Services.</t>
  </si>
  <si>
    <t>Quotes supplied by Standard &amp; Poor's ComStock, Inc. and are delayed at least 20 minutes.  NYSE, AMEX, and NASDAQ index data are provided real time.</t>
  </si>
  <si>
    <t>Fund data provided by Morningstar, Inc. © 2000. All rights reserved.</t>
  </si>
  <si>
    <t>Source Standard &amp; Poor's Fund Services © Micropal Ltd 2000 All rights reserved www.funds-sp.com</t>
  </si>
  <si>
    <t>Source © Standard &amp; Poor's International Ratings Ltd 2000 www.ifisinc.com [+81-3-3593-8681] All rights reserved. Errors and omissions excepted</t>
  </si>
  <si>
    <t>Current Date</t>
  </si>
  <si>
    <t>Company Home Page</t>
  </si>
  <si>
    <t>http://www.globalpaymentsinc.com</t>
  </si>
  <si>
    <t>Department Lookup</t>
  </si>
  <si>
    <t>Dept#</t>
  </si>
  <si>
    <t>Dept Name</t>
  </si>
  <si>
    <t>Sr Management</t>
  </si>
  <si>
    <t>Adminstration</t>
  </si>
  <si>
    <t>Sales</t>
  </si>
  <si>
    <t>IT</t>
  </si>
  <si>
    <t>Web Operations</t>
  </si>
  <si>
    <t>Corporate IT</t>
  </si>
  <si>
    <t>Product Development</t>
  </si>
  <si>
    <t>Department Number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</si>
</sst>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9"/>
      <name val="Times Roman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4" borderId="0" xfId="0" applyFont="1" applyFill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right" wrapText="1"/>
    </xf>
    <xf numFmtId="0" fontId="5" fillId="0" borderId="13" xfId="52" applyBorder="1" applyAlignment="1" applyProtection="1">
      <alignment vertical="top" wrapText="1"/>
      <protection/>
    </xf>
    <xf numFmtId="0" fontId="5" fillId="0" borderId="14" xfId="52" applyBorder="1" applyAlignment="1" applyProtection="1">
      <alignment vertical="top" wrapText="1"/>
      <protection/>
    </xf>
    <xf numFmtId="0" fontId="5" fillId="0" borderId="15" xfId="52" applyBorder="1" applyAlignment="1" applyProtection="1">
      <alignment vertical="top" wrapText="1"/>
      <protection/>
    </xf>
    <xf numFmtId="0" fontId="0" fillId="0" borderId="10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3" fontId="0" fillId="0" borderId="16" xfId="0" applyNumberFormat="1" applyBorder="1" applyAlignment="1">
      <alignment horizontal="right" vertical="top" wrapText="1"/>
    </xf>
    <xf numFmtId="10" fontId="0" fillId="0" borderId="16" xfId="0" applyNumberFormat="1" applyBorder="1" applyAlignment="1">
      <alignment horizontal="right" vertical="top"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5" fillId="34" borderId="17" xfId="52" applyFill="1" applyBorder="1" applyAlignment="1" applyProtection="1">
      <alignment horizontal="center" wrapText="1"/>
      <protection/>
    </xf>
    <xf numFmtId="0" fontId="7" fillId="35" borderId="18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left"/>
    </xf>
    <xf numFmtId="0" fontId="0" fillId="0" borderId="30" xfId="0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36" xfId="0" applyNumberForma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165" fontId="0" fillId="33" borderId="25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44" xfId="0" applyFill="1" applyBorder="1" applyAlignment="1">
      <alignment horizontal="left"/>
    </xf>
    <xf numFmtId="0" fontId="0" fillId="33" borderId="44" xfId="0" applyFill="1" applyBorder="1" applyAlignment="1">
      <alignment/>
    </xf>
    <xf numFmtId="0" fontId="5" fillId="34" borderId="0" xfId="52" applyFill="1" applyAlignment="1" applyProtection="1">
      <alignment wrapText="1"/>
      <protection/>
    </xf>
    <xf numFmtId="0" fontId="0" fillId="34" borderId="0" xfId="0" applyFont="1" applyFill="1" applyAlignment="1">
      <alignment wrapText="1"/>
    </xf>
    <xf numFmtId="0" fontId="4" fillId="35" borderId="45" xfId="0" applyFont="1" applyFill="1" applyBorder="1" applyAlignment="1">
      <alignment wrapText="1"/>
    </xf>
    <xf numFmtId="0" fontId="5" fillId="0" borderId="46" xfId="52" applyBorder="1" applyAlignment="1" applyProtection="1">
      <alignment wrapText="1"/>
      <protection/>
    </xf>
    <xf numFmtId="0" fontId="5" fillId="34" borderId="47" xfId="52" applyFill="1" applyBorder="1" applyAlignment="1" applyProtection="1">
      <alignment horizontal="center" wrapText="1"/>
      <protection/>
    </xf>
    <xf numFmtId="0" fontId="5" fillId="34" borderId="46" xfId="52" applyFill="1" applyBorder="1" applyAlignment="1" applyProtection="1">
      <alignment horizontal="center" wrapText="1"/>
      <protection/>
    </xf>
    <xf numFmtId="0" fontId="5" fillId="34" borderId="48" xfId="52" applyFill="1" applyBorder="1" applyAlignment="1" applyProtection="1">
      <alignment horizontal="center" wrapText="1"/>
      <protection/>
    </xf>
    <xf numFmtId="0" fontId="7" fillId="35" borderId="18" xfId="0" applyFont="1" applyFill="1" applyBorder="1" applyAlignment="1">
      <alignment vertical="top" wrapText="1"/>
    </xf>
    <xf numFmtId="0" fontId="7" fillId="35" borderId="49" xfId="0" applyFont="1" applyFill="1" applyBorder="1" applyAlignment="1">
      <alignment vertical="top" wrapText="1"/>
    </xf>
    <xf numFmtId="0" fontId="7" fillId="35" borderId="50" xfId="0" applyFont="1" applyFill="1" applyBorder="1" applyAlignment="1">
      <alignment vertical="top" wrapText="1"/>
    </xf>
    <xf numFmtId="0" fontId="0" fillId="36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52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central.msn.com/investor/home.asp" TargetMode="External" /><Relationship Id="rId2" Type="http://schemas.openxmlformats.org/officeDocument/2006/relationships/hyperlink" Target="http://moneycentral.msn.com/scripts/webquote.dll?iPage=qd&amp;Symbol=GPN" TargetMode="External" /><Relationship Id="rId3" Type="http://schemas.openxmlformats.org/officeDocument/2006/relationships/hyperlink" Target="http://moneycentral.msn.com/investor/charts/charting.asp?Symbol=GPN" TargetMode="External" /><Relationship Id="rId4" Type="http://schemas.openxmlformats.org/officeDocument/2006/relationships/hyperlink" Target="http://moneycentral.msn.com/scripts/webquote.dll?iPage=news&amp;Symbol=GPN" TargetMode="External" /><Relationship Id="rId5" Type="http://schemas.openxmlformats.org/officeDocument/2006/relationships/hyperlink" Target="http://moneycentral.msn.com/investor/common/find.asp" TargetMode="External" /><Relationship Id="rId6" Type="http://schemas.openxmlformats.org/officeDocument/2006/relationships/hyperlink" Target="http://moneycentral.msn.com/investor" TargetMode="External" /><Relationship Id="rId7" Type="http://schemas.openxmlformats.org/officeDocument/2006/relationships/hyperlink" Target="http://officeupdate.microsoft.com/" TargetMode="External" /><Relationship Id="rId8" Type="http://schemas.openxmlformats.org/officeDocument/2006/relationships/hyperlink" Target="http://moneycentral.msn.com/investor/common/disclaim.asp" TargetMode="External" /><Relationship Id="rId9" Type="http://schemas.openxmlformats.org/officeDocument/2006/relationships/hyperlink" Target="http://moneycentral.msn.com/investor/common/attrib/mg.asp" TargetMode="External" /><Relationship Id="rId10" Type="http://schemas.openxmlformats.org/officeDocument/2006/relationships/hyperlink" Target="http://www.morningstar.com/" TargetMode="External" /><Relationship Id="rId11" Type="http://schemas.openxmlformats.org/officeDocument/2006/relationships/hyperlink" Target="http://www.funds-sp.com/" TargetMode="External" /><Relationship Id="rId12" Type="http://schemas.openxmlformats.org/officeDocument/2006/relationships/hyperlink" Target="http://www.ifisinc.com/" TargetMode="External" /><Relationship Id="rId13" Type="http://schemas.openxmlformats.org/officeDocument/2006/relationships/hyperlink" Target="http://www.globalpaymentsinc.com/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showGridLines="0" tabSelected="1" zoomScale="75" zoomScaleNormal="75" zoomScalePageLayoutView="0" workbookViewId="0" topLeftCell="A1">
      <selection activeCell="A22" sqref="A22"/>
    </sheetView>
  </sheetViews>
  <sheetFormatPr defaultColWidth="9.140625" defaultRowHeight="12.75"/>
  <cols>
    <col min="1" max="1" width="7.8515625" style="0" customWidth="1"/>
    <col min="2" max="2" width="18.421875" style="0" bestFit="1" customWidth="1"/>
    <col min="3" max="3" width="6.7109375" style="0" bestFit="1" customWidth="1"/>
    <col min="4" max="6" width="8.57421875" style="0" customWidth="1"/>
    <col min="7" max="7" width="9.7109375" style="0" customWidth="1"/>
    <col min="8" max="8" width="11.57421875" style="0" customWidth="1"/>
    <col min="9" max="9" width="9.8515625" style="0" customWidth="1"/>
    <col min="10" max="10" width="7.28125" style="0" customWidth="1"/>
    <col min="11" max="12" width="8.57421875" style="0" customWidth="1"/>
    <col min="13" max="13" width="11.421875" style="0" bestFit="1" customWidth="1"/>
    <col min="14" max="14" width="7.7109375" style="0" bestFit="1" customWidth="1"/>
    <col min="15" max="15" width="7.28125" style="0" customWidth="1"/>
    <col min="16" max="16" width="12.28125" style="0" customWidth="1"/>
  </cols>
  <sheetData>
    <row r="2" spans="1:14" ht="18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4" ht="12.75">
      <c r="B3" t="s">
        <v>67</v>
      </c>
      <c r="C3">
        <v>1000</v>
      </c>
      <c r="D3" t="str">
        <f>VLOOKUP(C3,A29:B35,2,TRUE)</f>
        <v>Sr Management</v>
      </c>
    </row>
    <row r="4" spans="13:14" ht="12.75">
      <c r="M4" s="35" t="s">
        <v>21</v>
      </c>
      <c r="N4" s="22"/>
    </row>
    <row r="5" spans="1:14" ht="12.75">
      <c r="A5" s="29"/>
      <c r="B5" s="29"/>
      <c r="C5" s="70" t="s">
        <v>18</v>
      </c>
      <c r="D5" s="71"/>
      <c r="E5" s="29"/>
      <c r="F5" s="70" t="s">
        <v>17</v>
      </c>
      <c r="G5" s="72"/>
      <c r="H5" s="71"/>
      <c r="I5" s="29"/>
      <c r="J5" s="29"/>
      <c r="K5" s="29"/>
      <c r="L5" s="34"/>
      <c r="M5" s="36">
        <v>0.32</v>
      </c>
      <c r="N5" s="25"/>
    </row>
    <row r="6" spans="1:14" ht="13.5" thickBot="1">
      <c r="A6" s="30" t="s">
        <v>1</v>
      </c>
      <c r="B6" s="30" t="s">
        <v>19</v>
      </c>
      <c r="C6" s="31" t="s">
        <v>2</v>
      </c>
      <c r="D6" s="32" t="s">
        <v>3</v>
      </c>
      <c r="E6" s="30" t="s">
        <v>4</v>
      </c>
      <c r="F6" s="31" t="s">
        <v>5</v>
      </c>
      <c r="G6" s="33" t="s">
        <v>6</v>
      </c>
      <c r="H6" s="32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31" t="s">
        <v>20</v>
      </c>
      <c r="N6" s="23" t="s">
        <v>12</v>
      </c>
    </row>
    <row r="7" spans="1:14" ht="13.5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1"/>
      <c r="N7" s="24"/>
    </row>
    <row r="8" spans="1:14" ht="12.75">
      <c r="A8" s="2">
        <v>36937</v>
      </c>
      <c r="B8" s="1" t="s">
        <v>13</v>
      </c>
      <c r="C8" s="37">
        <v>475</v>
      </c>
      <c r="D8" s="37">
        <v>55</v>
      </c>
      <c r="E8" s="37">
        <v>120</v>
      </c>
      <c r="F8" s="37"/>
      <c r="G8" s="37">
        <v>15</v>
      </c>
      <c r="H8" s="37">
        <v>20</v>
      </c>
      <c r="I8" s="37"/>
      <c r="J8" s="37">
        <v>9.5</v>
      </c>
      <c r="K8" s="37"/>
      <c r="L8" s="1"/>
      <c r="M8" s="40">
        <f>L8*$M$5</f>
        <v>0</v>
      </c>
      <c r="N8" s="42">
        <f>SUM(C8:K8)+M8</f>
        <v>694.5</v>
      </c>
    </row>
    <row r="9" spans="1:14" ht="12.75">
      <c r="A9" s="2">
        <v>36967</v>
      </c>
      <c r="B9" s="1" t="s">
        <v>14</v>
      </c>
      <c r="C9" s="37"/>
      <c r="D9" s="37" t="s">
        <v>15</v>
      </c>
      <c r="E9" s="37"/>
      <c r="F9" s="37"/>
      <c r="G9" s="37">
        <v>15</v>
      </c>
      <c r="H9" s="37">
        <v>20</v>
      </c>
      <c r="I9" s="37"/>
      <c r="J9" s="37"/>
      <c r="K9" s="37"/>
      <c r="L9" s="1">
        <v>119</v>
      </c>
      <c r="M9" s="40">
        <f>L9*$M$5</f>
        <v>38.08</v>
      </c>
      <c r="N9" s="42">
        <f>SUM(C9:K9)+M9</f>
        <v>73.08</v>
      </c>
    </row>
    <row r="10" spans="1:14" ht="12.75">
      <c r="A10" s="2">
        <v>36980</v>
      </c>
      <c r="B10" s="1" t="s">
        <v>16</v>
      </c>
      <c r="C10" s="37"/>
      <c r="D10" s="37"/>
      <c r="E10" s="37">
        <v>95</v>
      </c>
      <c r="F10" s="37"/>
      <c r="G10" s="37">
        <v>12</v>
      </c>
      <c r="H10" s="37">
        <v>21</v>
      </c>
      <c r="I10" s="37">
        <v>45</v>
      </c>
      <c r="J10" s="37">
        <v>10</v>
      </c>
      <c r="K10" s="37">
        <v>35</v>
      </c>
      <c r="L10" s="1">
        <v>280</v>
      </c>
      <c r="M10" s="40">
        <f>L10*$M$5</f>
        <v>89.60000000000001</v>
      </c>
      <c r="N10" s="42">
        <f>SUM(C10:K10)+M10</f>
        <v>307.6</v>
      </c>
    </row>
    <row r="11" spans="1:14" ht="12.75">
      <c r="A11" s="44">
        <v>36981</v>
      </c>
      <c r="B11" s="26" t="s">
        <v>16</v>
      </c>
      <c r="C11" s="37"/>
      <c r="D11" s="37"/>
      <c r="E11" s="37"/>
      <c r="F11" s="37">
        <v>8</v>
      </c>
      <c r="G11" s="37">
        <v>15</v>
      </c>
      <c r="H11" s="37">
        <v>20</v>
      </c>
      <c r="I11" s="38"/>
      <c r="J11" s="38">
        <v>6</v>
      </c>
      <c r="K11" s="38"/>
      <c r="L11" s="26">
        <v>280</v>
      </c>
      <c r="M11" s="41">
        <f>L11*$M$5</f>
        <v>89.60000000000001</v>
      </c>
      <c r="N11" s="42">
        <f>SUM(C11:K11)+M11</f>
        <v>138.60000000000002</v>
      </c>
    </row>
    <row r="12" spans="1:14" ht="4.5" customHeight="1">
      <c r="A12" s="46"/>
      <c r="B12" s="47"/>
      <c r="C12" s="48"/>
      <c r="D12" s="48"/>
      <c r="E12" s="48"/>
      <c r="F12" s="48"/>
      <c r="G12" s="48"/>
      <c r="H12" s="48"/>
      <c r="I12" s="47"/>
      <c r="J12" s="47"/>
      <c r="K12" s="47"/>
      <c r="L12" s="45"/>
      <c r="M12" s="27"/>
      <c r="N12" s="28"/>
    </row>
    <row r="13" spans="1:14" ht="13.5" thickBot="1">
      <c r="A13" s="49"/>
      <c r="B13" s="50"/>
      <c r="C13" s="51">
        <f>SUM(C8:C11)</f>
        <v>475</v>
      </c>
      <c r="D13" s="51">
        <f aca="true" t="shared" si="0" ref="D13:N13">SUM(D8:D11)</f>
        <v>55</v>
      </c>
      <c r="E13" s="51">
        <f t="shared" si="0"/>
        <v>215</v>
      </c>
      <c r="F13" s="51">
        <f t="shared" si="0"/>
        <v>8</v>
      </c>
      <c r="G13" s="51">
        <f t="shared" si="0"/>
        <v>57</v>
      </c>
      <c r="H13" s="51">
        <f t="shared" si="0"/>
        <v>81</v>
      </c>
      <c r="I13" s="51">
        <f t="shared" si="0"/>
        <v>45</v>
      </c>
      <c r="J13" s="51">
        <f t="shared" si="0"/>
        <v>25.5</v>
      </c>
      <c r="K13" s="51">
        <f t="shared" si="0"/>
        <v>35</v>
      </c>
      <c r="L13" s="52">
        <f t="shared" si="0"/>
        <v>679</v>
      </c>
      <c r="M13" s="39">
        <f t="shared" si="0"/>
        <v>217.28000000000003</v>
      </c>
      <c r="N13" s="43">
        <f t="shared" si="0"/>
        <v>1213.7800000000002</v>
      </c>
    </row>
    <row r="14" ht="13.5" thickTop="1"/>
    <row r="20" spans="2:9" ht="12.75">
      <c r="B20" s="73" t="s">
        <v>22</v>
      </c>
      <c r="C20" s="73"/>
      <c r="D20" s="73"/>
      <c r="E20" s="73"/>
      <c r="G20" s="74">
        <f>D54</f>
        <v>21.5</v>
      </c>
      <c r="H20" s="74"/>
      <c r="I20" s="74"/>
    </row>
    <row r="21" spans="2:9" ht="12.75">
      <c r="B21" s="73" t="s">
        <v>54</v>
      </c>
      <c r="C21" s="73"/>
      <c r="D21" s="73"/>
      <c r="E21" s="73"/>
      <c r="G21" s="75">
        <f ca="1">TODAY()</f>
        <v>39963</v>
      </c>
      <c r="H21" s="75"/>
      <c r="I21" s="75"/>
    </row>
    <row r="22" spans="2:9" ht="12.75">
      <c r="B22" s="73" t="s">
        <v>55</v>
      </c>
      <c r="C22" s="73"/>
      <c r="D22" s="73"/>
      <c r="E22" s="73"/>
      <c r="G22" s="76" t="s">
        <v>56</v>
      </c>
      <c r="H22" s="76"/>
      <c r="I22" s="76"/>
    </row>
    <row r="27" spans="1:2" ht="12.75">
      <c r="A27" s="68" t="s">
        <v>57</v>
      </c>
      <c r="B27" s="68"/>
    </row>
    <row r="28" spans="1:2" ht="12.75">
      <c r="A28" s="20" t="s">
        <v>58</v>
      </c>
      <c r="B28" t="s">
        <v>59</v>
      </c>
    </row>
    <row r="29" spans="1:2" ht="12.75">
      <c r="A29" s="56">
        <v>1000</v>
      </c>
      <c r="B29" s="57" t="s">
        <v>60</v>
      </c>
    </row>
    <row r="30" spans="1:2" ht="12.75">
      <c r="A30" s="54">
        <v>1100</v>
      </c>
      <c r="B30" s="55" t="s">
        <v>61</v>
      </c>
    </row>
    <row r="31" spans="1:2" ht="12.75">
      <c r="A31" s="54">
        <v>1200</v>
      </c>
      <c r="B31" s="55" t="s">
        <v>62</v>
      </c>
    </row>
    <row r="32" spans="1:2" ht="12.75">
      <c r="A32" s="54">
        <v>1500</v>
      </c>
      <c r="B32" s="55" t="s">
        <v>63</v>
      </c>
    </row>
    <row r="33" spans="1:2" ht="12.75">
      <c r="A33" s="54">
        <v>1510</v>
      </c>
      <c r="B33" s="55" t="s">
        <v>64</v>
      </c>
    </row>
    <row r="34" spans="1:2" ht="12.75">
      <c r="A34" s="54">
        <v>1520</v>
      </c>
      <c r="B34" s="55" t="s">
        <v>65</v>
      </c>
    </row>
    <row r="35" spans="1:2" ht="12.75">
      <c r="A35" s="54">
        <v>1600</v>
      </c>
      <c r="B35" s="55" t="s">
        <v>66</v>
      </c>
    </row>
    <row r="36" spans="1:2" ht="12.75">
      <c r="A36" s="53"/>
      <c r="B36" s="53"/>
    </row>
    <row r="51" spans="1:16" ht="23.25" thickBot="1">
      <c r="A51" s="60" t="s">
        <v>23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1" t="s">
        <v>24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22.5">
      <c r="A53" s="3"/>
      <c r="B53" s="4"/>
      <c r="C53" s="5"/>
      <c r="D53" s="6" t="s">
        <v>25</v>
      </c>
      <c r="E53" s="6" t="s">
        <v>26</v>
      </c>
      <c r="F53" s="6" t="s">
        <v>27</v>
      </c>
      <c r="G53" s="6" t="s">
        <v>28</v>
      </c>
      <c r="H53" s="6" t="s">
        <v>29</v>
      </c>
      <c r="I53" s="6" t="s">
        <v>30</v>
      </c>
      <c r="J53" s="6" t="s">
        <v>31</v>
      </c>
      <c r="K53" s="6" t="s">
        <v>32</v>
      </c>
      <c r="L53" s="6" t="s">
        <v>33</v>
      </c>
      <c r="M53" s="6" t="s">
        <v>34</v>
      </c>
      <c r="N53" s="6" t="s">
        <v>35</v>
      </c>
      <c r="O53" s="6" t="s">
        <v>36</v>
      </c>
      <c r="P53" s="6" t="s">
        <v>37</v>
      </c>
    </row>
    <row r="54" spans="1:16" ht="38.25">
      <c r="A54" s="7" t="s">
        <v>38</v>
      </c>
      <c r="B54" s="8" t="s">
        <v>39</v>
      </c>
      <c r="C54" s="9" t="s">
        <v>40</v>
      </c>
      <c r="D54" s="10">
        <v>21.5</v>
      </c>
      <c r="E54" s="11">
        <v>21.5</v>
      </c>
      <c r="F54" s="11">
        <v>21.75</v>
      </c>
      <c r="G54" s="11">
        <v>21.06</v>
      </c>
      <c r="H54" s="12">
        <v>145300</v>
      </c>
      <c r="I54" s="11" t="s">
        <v>41</v>
      </c>
      <c r="J54" s="13">
        <v>0</v>
      </c>
      <c r="K54" s="11">
        <v>22.35</v>
      </c>
      <c r="L54" s="11">
        <v>15</v>
      </c>
      <c r="M54" s="12">
        <v>0</v>
      </c>
      <c r="N54" s="11">
        <v>0</v>
      </c>
      <c r="O54" s="11">
        <v>0</v>
      </c>
      <c r="P54" s="12">
        <v>0</v>
      </c>
    </row>
    <row r="55" spans="1:16" ht="13.5" thickBot="1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4"/>
      <c r="N55" s="14"/>
      <c r="O55" s="14"/>
      <c r="P55" s="14"/>
    </row>
    <row r="56" spans="1:16" ht="25.5" customHeight="1">
      <c r="A56" s="16" t="s">
        <v>42</v>
      </c>
      <c r="B56" s="15"/>
      <c r="C56" s="62" t="s">
        <v>43</v>
      </c>
      <c r="D56" s="63"/>
      <c r="E56" s="64"/>
      <c r="F56" s="15"/>
      <c r="G56" s="62" t="s">
        <v>44</v>
      </c>
      <c r="H56" s="63"/>
      <c r="I56" s="64"/>
      <c r="J56" s="15"/>
      <c r="K56" s="15"/>
      <c r="L56" s="15"/>
      <c r="M56" s="15"/>
      <c r="N56" s="15"/>
      <c r="O56" s="15"/>
      <c r="P56" s="15"/>
    </row>
    <row r="57" spans="1:16" ht="115.5" thickBot="1">
      <c r="A57" s="17" t="s">
        <v>45</v>
      </c>
      <c r="B57" s="18"/>
      <c r="C57" s="65" t="s">
        <v>46</v>
      </c>
      <c r="D57" s="66"/>
      <c r="E57" s="67"/>
      <c r="F57" s="19"/>
      <c r="G57" s="65" t="s">
        <v>47</v>
      </c>
      <c r="H57" s="66"/>
      <c r="I57" s="67"/>
      <c r="J57" s="15"/>
      <c r="K57" s="15"/>
      <c r="L57" s="15"/>
      <c r="M57" s="15"/>
      <c r="N57" s="15"/>
      <c r="O57" s="15"/>
      <c r="P57" s="15"/>
    </row>
    <row r="58" spans="1:1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 customHeight="1">
      <c r="A59" s="58" t="s">
        <v>48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12.75" customHeight="1">
      <c r="A60" s="58" t="s">
        <v>49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 customHeight="1">
      <c r="A61" s="59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ht="12.75" customHeight="1">
      <c r="A62" s="58" t="s">
        <v>51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12.75" customHeight="1">
      <c r="A63" s="58" t="s">
        <v>52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6" ht="12.75" customHeight="1">
      <c r="A64" s="58" t="s">
        <v>53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</sheetData>
  <sheetProtection/>
  <mergeCells count="22">
    <mergeCell ref="A27:B27"/>
    <mergeCell ref="A2:N2"/>
    <mergeCell ref="C5:D5"/>
    <mergeCell ref="F5:H5"/>
    <mergeCell ref="B20:E20"/>
    <mergeCell ref="G20:I20"/>
    <mergeCell ref="B21:E21"/>
    <mergeCell ref="G21:I21"/>
    <mergeCell ref="G22:I22"/>
    <mergeCell ref="B22:E22"/>
    <mergeCell ref="A51:P51"/>
    <mergeCell ref="A52:P52"/>
    <mergeCell ref="C56:E56"/>
    <mergeCell ref="G56:I56"/>
    <mergeCell ref="C57:E57"/>
    <mergeCell ref="G57:I57"/>
    <mergeCell ref="A59:P59"/>
    <mergeCell ref="A60:P60"/>
    <mergeCell ref="A61:P61"/>
    <mergeCell ref="A62:P62"/>
    <mergeCell ref="A63:P63"/>
    <mergeCell ref="A64:P64"/>
  </mergeCells>
  <hyperlinks>
    <hyperlink ref="A52" r:id="rId1" display="http://moneycentral.msn.com/investor/home.asp"/>
    <hyperlink ref="A54" r:id="rId2" display="http://moneycentral.msn.com/scripts/webquote.dll?iPage=qd&amp;Symbol=GPN"/>
    <hyperlink ref="B54" r:id="rId3" display="http://moneycentral.msn.com/investor/charts/charting.asp?Symbol=GPN"/>
    <hyperlink ref="C54" r:id="rId4" display="http://moneycentral.msn.com/scripts/webquote.dll?iPage=news&amp;Symbol=GPN"/>
    <hyperlink ref="A56" r:id="rId5" display="http://moneycentral.msn.com/investor/common/find.asp"/>
    <hyperlink ref="C56" r:id="rId6" display="http://moneycentral.msn.com/investor"/>
    <hyperlink ref="G56" r:id="rId7" display="http://officeupdate.microsoft.com/"/>
    <hyperlink ref="A59" r:id="rId8" display="http://moneycentral.msn.com/investor/common/disclaim.asp"/>
    <hyperlink ref="A60" r:id="rId9" display="http://moneycentral.msn.com/investor/common/attrib/mg.asp"/>
    <hyperlink ref="A62" r:id="rId10" display="http://www.morningstar.com/"/>
    <hyperlink ref="A63" r:id="rId11" display="http://www.funds-sp.com/"/>
    <hyperlink ref="A64" r:id="rId12" display="http://www.ifisinc.com/"/>
    <hyperlink ref="G22" r:id="rId13" display="http://www.globalpaymentsinc.com"/>
  </hyperlinks>
  <printOptions/>
  <pageMargins left="0.75" right="0.75" top="1" bottom="1" header="0.5" footer="0.5"/>
  <pageSetup fitToHeight="1" fitToWidth="1" horizontalDpi="300" verticalDpi="300" orientation="landscape" scale="49" r:id="rId16"/>
  <headerFooter alignWithMargins="0">
    <oddFooter>&amp;RCreated by Ezra Zavala</oddFooter>
  </headerFooter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 Richard Beebe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Richard Beebe</dc:creator>
  <cp:keywords/>
  <dc:description/>
  <cp:lastModifiedBy>Sujey Zavala</cp:lastModifiedBy>
  <cp:lastPrinted>2009-05-30T23:43:52Z</cp:lastPrinted>
  <dcterms:created xsi:type="dcterms:W3CDTF">2001-03-31T04:53:22Z</dcterms:created>
  <dcterms:modified xsi:type="dcterms:W3CDTF">2009-05-30T23:46:30Z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