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<sst xmlns="http://schemas.openxmlformats.org/spreadsheetml/2006/main" count="38" uniqueCount="30">
  <si>
    <t>2. Answer:</t>
  </si>
  <si>
    <t>Present Value</t>
  </si>
  <si>
    <t>Future Value</t>
  </si>
  <si>
    <t>Time Period (years)</t>
  </si>
  <si>
    <t>Interest rate</t>
  </si>
  <si>
    <t>3. Answer:</t>
  </si>
  <si>
    <t>Given that,</t>
  </si>
  <si>
    <t>Year</t>
  </si>
  <si>
    <t>Cash flow</t>
  </si>
  <si>
    <t>Total</t>
  </si>
  <si>
    <t>11. Answer:</t>
  </si>
  <si>
    <t>Discount percentage</t>
  </si>
  <si>
    <t>Implicit Borrowing rate</t>
  </si>
  <si>
    <t>12. Answer:</t>
  </si>
  <si>
    <t>Given That,</t>
  </si>
  <si>
    <t>Inflation</t>
  </si>
  <si>
    <t>(a)</t>
  </si>
  <si>
    <t>Cash Flow</t>
  </si>
  <si>
    <t>Present value of cash flow</t>
  </si>
  <si>
    <t>(b)</t>
  </si>
  <si>
    <t>Present Value of cash Flow</t>
  </si>
  <si>
    <t>Net Present Vlaue</t>
  </si>
  <si>
    <t>14. Answer:</t>
  </si>
  <si>
    <t>year in retirement, which should last about 25 years. They believe that they can earn 10 percent</t>
  </si>
  <si>
    <t>interest on retirement savings.</t>
  </si>
  <si>
    <t>a. If they make annual payments into a savings plan, how much will they need to save each</t>
  </si>
  <si>
    <t>year? Assume the first payment comes in 1 year.</t>
  </si>
  <si>
    <t>b. How would the answer to part (a) change if the couple also realize that in 20 years, they</t>
  </si>
  <si>
    <t>will need to spend $60,000 on their child’s college education?</t>
  </si>
  <si>
    <t>63. Retirement Planning. A couple will retire in 50 years; they plan to spend about $30,000 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</si>
</sst>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63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61" sqref="C61"/>
    </sheetView>
  </sheetViews>
  <sheetFormatPr defaultColWidth="9.140625" defaultRowHeight="15"/>
  <cols>
    <col min="2" max="2" width="24.7109375" style="0" customWidth="1"/>
    <col min="3" max="3" width="9.28125" style="0" bestFit="1" customWidth="1"/>
  </cols>
  <sheetData>
    <row r="1" ht="15">
      <c r="A1" s="1" t="s">
        <v>0</v>
      </c>
    </row>
    <row r="2" spans="2:4" ht="15">
      <c r="B2" t="s">
        <v>1</v>
      </c>
      <c r="C2" t="s">
        <v>2</v>
      </c>
      <c r="D2" t="s">
        <v>3</v>
      </c>
    </row>
    <row r="3" spans="2:4" ht="15">
      <c r="B3">
        <v>100</v>
      </c>
      <c r="C3">
        <v>115.76</v>
      </c>
      <c r="D3">
        <v>3</v>
      </c>
    </row>
    <row r="4" spans="2:4" ht="15">
      <c r="B4">
        <v>200</v>
      </c>
      <c r="C4">
        <v>262.16</v>
      </c>
      <c r="D4">
        <v>4</v>
      </c>
    </row>
    <row r="5" spans="2:4" ht="15">
      <c r="B5">
        <v>100</v>
      </c>
      <c r="C5">
        <v>110.41</v>
      </c>
      <c r="D5">
        <v>5</v>
      </c>
    </row>
    <row r="6" ht="15">
      <c r="B6" t="s">
        <v>4</v>
      </c>
    </row>
    <row r="7" ht="15">
      <c r="B7" s="2">
        <f>RATE(D3,0,-B3,C3)</f>
        <v>0.04999244136660056</v>
      </c>
    </row>
    <row r="8" ht="15">
      <c r="B8" s="2">
        <f>RATE(D4,0,-B4,C4)</f>
        <v>0.07000081426299629</v>
      </c>
    </row>
    <row r="9" ht="15">
      <c r="B9" s="2">
        <f>RATE(D5,0,-B5,C5)</f>
        <v>0.02000354695050645</v>
      </c>
    </row>
    <row r="11" ht="15">
      <c r="A11" s="1" t="s">
        <v>5</v>
      </c>
    </row>
    <row r="12" ht="15">
      <c r="A12" t="s">
        <v>6</v>
      </c>
    </row>
    <row r="13" spans="2:3" ht="15">
      <c r="B13" t="s">
        <v>4</v>
      </c>
      <c r="C13" s="2">
        <v>0.05</v>
      </c>
    </row>
    <row r="14" spans="2:4" ht="15">
      <c r="B14" t="s">
        <v>7</v>
      </c>
      <c r="C14" t="s">
        <v>8</v>
      </c>
      <c r="D14" t="s">
        <v>1</v>
      </c>
    </row>
    <row r="15" spans="2:4" ht="15">
      <c r="B15">
        <v>1</v>
      </c>
      <c r="C15">
        <v>200</v>
      </c>
      <c r="D15">
        <f>C15/(1+$C$13)^B15</f>
        <v>190.47619047619048</v>
      </c>
    </row>
    <row r="16" spans="2:4" ht="15">
      <c r="B16">
        <v>2</v>
      </c>
      <c r="C16">
        <v>400</v>
      </c>
      <c r="D16">
        <f>C16/(1+$C$13)^B16</f>
        <v>362.81179138321994</v>
      </c>
    </row>
    <row r="17" spans="2:4" ht="15">
      <c r="B17">
        <v>3</v>
      </c>
      <c r="C17">
        <v>300</v>
      </c>
      <c r="D17">
        <f>C17/(1+$C$13)^B17</f>
        <v>259.1512795594428</v>
      </c>
    </row>
    <row r="18" spans="2:4" ht="15">
      <c r="B18" t="s">
        <v>9</v>
      </c>
      <c r="C18" s="3"/>
      <c r="D18">
        <f>SUM(D15:D17)</f>
        <v>812.4392614188532</v>
      </c>
    </row>
    <row r="20" ht="15">
      <c r="A20" s="1" t="s">
        <v>10</v>
      </c>
    </row>
    <row r="21" ht="15">
      <c r="A21" t="s">
        <v>6</v>
      </c>
    </row>
    <row r="22" spans="2:3" ht="15">
      <c r="B22" t="s">
        <v>11</v>
      </c>
      <c r="C22" s="2">
        <v>0.03</v>
      </c>
    </row>
    <row r="23" spans="2:3" ht="15">
      <c r="B23" t="s">
        <v>12</v>
      </c>
      <c r="C23" s="4">
        <f>((1+(C22))^12)-1</f>
        <v>0.42576088684617863</v>
      </c>
    </row>
    <row r="26" ht="15">
      <c r="A26" s="1" t="s">
        <v>13</v>
      </c>
    </row>
    <row r="27" ht="15">
      <c r="A27" t="s">
        <v>14</v>
      </c>
    </row>
    <row r="28" spans="2:3" ht="15">
      <c r="B28" t="s">
        <v>8</v>
      </c>
      <c r="C28" s="5">
        <v>100000</v>
      </c>
    </row>
    <row r="29" spans="2:3" ht="15">
      <c r="B29" t="s">
        <v>4</v>
      </c>
      <c r="C29" s="2">
        <v>0.08</v>
      </c>
    </row>
    <row r="30" spans="2:3" ht="15">
      <c r="B30" t="s">
        <v>15</v>
      </c>
      <c r="C30" s="2">
        <v>0.02</v>
      </c>
    </row>
    <row r="32" spans="1:4" ht="15">
      <c r="A32" s="1" t="s">
        <v>16</v>
      </c>
      <c r="B32" t="s">
        <v>7</v>
      </c>
      <c r="C32" t="s">
        <v>17</v>
      </c>
      <c r="D32" t="s">
        <v>18</v>
      </c>
    </row>
    <row r="33" spans="2:4" ht="15">
      <c r="B33">
        <v>1</v>
      </c>
      <c r="C33" s="5">
        <f>C28</f>
        <v>100000</v>
      </c>
      <c r="D33" s="6">
        <f>C33/(1+$C$29)^B33</f>
        <v>92592.59259259258</v>
      </c>
    </row>
    <row r="34" spans="2:4" ht="15">
      <c r="B34">
        <v>2</v>
      </c>
      <c r="C34" s="6">
        <f>$C$28*(1+$C$30)^B33</f>
        <v>102000</v>
      </c>
      <c r="D34" s="6">
        <f>C34/(1+$C$29)^B34</f>
        <v>87448.55967078189</v>
      </c>
    </row>
    <row r="35" spans="2:4" ht="15">
      <c r="B35">
        <v>3</v>
      </c>
      <c r="C35" s="6">
        <f>$C$28*(1+$C$30)^B34</f>
        <v>104040</v>
      </c>
      <c r="D35" s="6">
        <f>C35/(1+$C$29)^B35</f>
        <v>82590.30635573844</v>
      </c>
    </row>
    <row r="36" spans="2:4" ht="15">
      <c r="B36">
        <v>4</v>
      </c>
      <c r="C36" s="6">
        <f>$C$28*(1+$C$30)^B35</f>
        <v>106120.79999999999</v>
      </c>
      <c r="D36" s="6">
        <f>C36/(1+$C$29)^B36</f>
        <v>78001.95600264185</v>
      </c>
    </row>
    <row r="37" spans="2:4" ht="15">
      <c r="B37">
        <v>5</v>
      </c>
      <c r="C37" s="6">
        <f>$C$28*(1+$C$30)^B36</f>
        <v>108243.216</v>
      </c>
      <c r="D37" s="6">
        <f>C37/(1+$C$29)^B37</f>
        <v>73668.51400249508</v>
      </c>
    </row>
    <row r="38" spans="2:4" ht="15">
      <c r="B38" t="s">
        <v>21</v>
      </c>
      <c r="D38" s="6">
        <f>SUM(D33:D37)</f>
        <v>414301.9286242499</v>
      </c>
    </row>
    <row r="40" spans="1:4" ht="15">
      <c r="A40" t="s">
        <v>19</v>
      </c>
      <c r="B40" t="s">
        <v>7</v>
      </c>
      <c r="C40" t="s">
        <v>8</v>
      </c>
      <c r="D40" t="s">
        <v>20</v>
      </c>
    </row>
    <row r="41" spans="2:4" ht="15">
      <c r="B41">
        <v>1</v>
      </c>
      <c r="C41" s="5">
        <f>$C$28</f>
        <v>100000</v>
      </c>
      <c r="D41" s="6">
        <f>C41/(1+$C$29)^B41</f>
        <v>92592.59259259258</v>
      </c>
    </row>
    <row r="42" spans="2:4" ht="15">
      <c r="B42">
        <v>2</v>
      </c>
      <c r="C42" s="5">
        <f>$C$28</f>
        <v>100000</v>
      </c>
      <c r="D42" s="6">
        <f>C42/(1+$C$29)^B42</f>
        <v>85733.88203017831</v>
      </c>
    </row>
    <row r="43" spans="2:4" ht="15">
      <c r="B43">
        <v>3</v>
      </c>
      <c r="C43" s="5">
        <f>$C$28</f>
        <v>100000</v>
      </c>
      <c r="D43" s="6">
        <f>C43/(1+$C$29)^B43</f>
        <v>79383.22410201696</v>
      </c>
    </row>
    <row r="44" spans="2:4" ht="15">
      <c r="B44">
        <v>4</v>
      </c>
      <c r="C44" s="5">
        <f>$C$28</f>
        <v>100000</v>
      </c>
      <c r="D44" s="6">
        <f>C44/(1+$C$29)^B44</f>
        <v>73502.98527964532</v>
      </c>
    </row>
    <row r="45" spans="2:4" ht="15">
      <c r="B45">
        <v>5</v>
      </c>
      <c r="C45" s="5">
        <f>$C$28</f>
        <v>100000</v>
      </c>
      <c r="D45" s="6">
        <f>C45/(1+$C$29)^B45</f>
        <v>68058.3197033753</v>
      </c>
    </row>
    <row r="46" spans="2:4" ht="15">
      <c r="B46" t="str">
        <f>B38</f>
        <v>Net Present Vlaue</v>
      </c>
      <c r="D46" s="6">
        <f>SUM(D41:D45)</f>
        <v>399271.00370780844</v>
      </c>
    </row>
    <row r="48" ht="15">
      <c r="A48" s="1" t="s">
        <v>22</v>
      </c>
    </row>
    <row r="49" ht="15">
      <c r="B49" s="7" t="s">
        <v>29</v>
      </c>
    </row>
    <row r="50" ht="15">
      <c r="B50" s="7" t="s">
        <v>23</v>
      </c>
    </row>
    <row r="51" ht="15">
      <c r="B51" s="7" t="s">
        <v>24</v>
      </c>
    </row>
    <row r="52" ht="15">
      <c r="B52" s="7" t="s">
        <v>25</v>
      </c>
    </row>
    <row r="53" ht="15">
      <c r="B53" s="7" t="s">
        <v>26</v>
      </c>
    </row>
    <row r="54" ht="15">
      <c r="B54" s="7" t="s">
        <v>27</v>
      </c>
    </row>
    <row r="55" ht="15">
      <c r="B55" s="8" t="s">
        <v>28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Emilio</cp:lastModifiedBy>
  <dcterms:created xsi:type="dcterms:W3CDTF">2009-04-22T01:11:50Z</dcterms:created>
  <dcterms:modified xsi:type="dcterms:W3CDTF">2009-04-22T02:51:01Z</dcterms:modified>
  <cp:category/>
  <cp:version/>
  <cp:contentType/>
  <cp:contentStatus/>
</cp:coreProperties>
</file>