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<sst xmlns="http://schemas.openxmlformats.org/spreadsheetml/2006/main" count="59" uniqueCount="35">
  <si>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Better Yet</t>
  </si>
  <si>
    <t>Net Sales</t>
  </si>
  <si>
    <t>Cost of good sold</t>
  </si>
  <si>
    <t>Gross Profit</t>
  </si>
  <si>
    <t>Expenses</t>
  </si>
  <si>
    <t>Operating Expense</t>
  </si>
  <si>
    <t>Marketing</t>
  </si>
  <si>
    <t>Total cost of good sold</t>
  </si>
  <si>
    <t xml:space="preserve"> </t>
  </si>
  <si>
    <t>General &amp; Administrative</t>
  </si>
  <si>
    <t>Total Expenses</t>
  </si>
  <si>
    <t>Income Before Taxes</t>
  </si>
  <si>
    <t>Taxes</t>
  </si>
  <si>
    <t>Net Income</t>
  </si>
  <si>
    <t>Products</t>
  </si>
  <si>
    <t xml:space="preserve">Screws </t>
  </si>
  <si>
    <t xml:space="preserve"> Television</t>
  </si>
  <si>
    <t xml:space="preserve">  Computers</t>
  </si>
  <si>
    <t xml:space="preserve">  Medical</t>
  </si>
  <si>
    <t>Connectors</t>
  </si>
  <si>
    <t xml:space="preserve">  Television</t>
  </si>
  <si>
    <t xml:space="preserve">  Automotive</t>
  </si>
  <si>
    <t>Sales</t>
  </si>
  <si>
    <t>Margin</t>
  </si>
  <si>
    <t>%</t>
  </si>
  <si>
    <t>Total</t>
  </si>
  <si>
    <t>Connector Total</t>
  </si>
  <si>
    <t>Screw Total</t>
  </si>
  <si>
    <t>2005 Fcst</t>
  </si>
  <si>
    <t>Headcount</t>
  </si>
  <si>
    <t xml:space="preserve"> Direct</t>
  </si>
  <si>
    <t xml:space="preserve"> Indirect</t>
  </si>
  <si>
    <t>Total Headcount</t>
  </si>
  <si>
    <t xml:space="preserve">Income Statement </t>
  </si>
  <si>
    <t>Thousands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</si>
</sst>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0_);[Red]\(&quot;$&quot;#,##0.000\)"/>
    <numFmt numFmtId="166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19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9" fontId="0" fillId="2" borderId="0" xfId="19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I10" sqref="I10"/>
    </sheetView>
  </sheetViews>
  <sheetFormatPr defaultColWidth="9.140625" defaultRowHeight="12.75"/>
  <sheetData>
    <row r="1" ht="15.75">
      <c r="A1" s="8" t="s">
        <v>0</v>
      </c>
    </row>
    <row r="2" ht="15.75">
      <c r="A2" s="8" t="s">
        <v>33</v>
      </c>
    </row>
    <row r="3" ht="15.75">
      <c r="A3" s="8" t="s">
        <v>34</v>
      </c>
    </row>
    <row r="4" spans="4:6" ht="12.75">
      <c r="D4" s="7">
        <v>2003</v>
      </c>
      <c r="E4" s="7">
        <v>2004</v>
      </c>
      <c r="F4" s="7">
        <v>2005</v>
      </c>
    </row>
    <row r="5" ht="12.75">
      <c r="D5" t="s">
        <v>8</v>
      </c>
    </row>
    <row r="6" spans="1:6" ht="12.75">
      <c r="A6" t="s">
        <v>1</v>
      </c>
      <c r="D6">
        <v>99000</v>
      </c>
      <c r="E6">
        <v>106100</v>
      </c>
      <c r="F6">
        <v>111600</v>
      </c>
    </row>
    <row r="7" ht="12.75">
      <c r="A7" t="s">
        <v>2</v>
      </c>
    </row>
    <row r="8" spans="1:6" ht="12.75">
      <c r="A8" t="s">
        <v>7</v>
      </c>
      <c r="D8">
        <f>D6-D9</f>
        <v>69500</v>
      </c>
      <c r="E8">
        <f>E6-E9</f>
        <v>79550</v>
      </c>
      <c r="F8">
        <f>F6-F9</f>
        <v>85725</v>
      </c>
    </row>
    <row r="9" spans="1:6" ht="12.75">
      <c r="A9" t="s">
        <v>3</v>
      </c>
      <c r="D9">
        <v>29500</v>
      </c>
      <c r="E9">
        <v>26550</v>
      </c>
      <c r="F9">
        <v>25875</v>
      </c>
    </row>
    <row r="10" spans="1:6" ht="12.75">
      <c r="A10" t="s">
        <v>24</v>
      </c>
      <c r="D10" s="5">
        <f>D9/D6</f>
        <v>0.29797979797979796</v>
      </c>
      <c r="E10" s="5">
        <f>E9/E6</f>
        <v>0.25023562676720074</v>
      </c>
      <c r="F10" s="5">
        <f>F9/F6</f>
        <v>0.2318548387096774</v>
      </c>
    </row>
    <row r="11" spans="1:6" ht="12.75">
      <c r="A11" s="10"/>
      <c r="B11" s="10"/>
      <c r="C11" s="10"/>
      <c r="D11" s="12"/>
      <c r="E11" s="12"/>
      <c r="F11" s="12"/>
    </row>
    <row r="12" ht="12.75">
      <c r="A12" t="s">
        <v>4</v>
      </c>
    </row>
    <row r="13" spans="1:6" ht="12.75">
      <c r="A13" t="s">
        <v>9</v>
      </c>
      <c r="D13">
        <v>3500</v>
      </c>
      <c r="E13">
        <v>5300</v>
      </c>
      <c r="F13">
        <v>5700</v>
      </c>
    </row>
    <row r="14" spans="1:7" ht="12.75">
      <c r="A14" t="s">
        <v>6</v>
      </c>
      <c r="D14">
        <v>7500</v>
      </c>
      <c r="E14">
        <v>8500</v>
      </c>
      <c r="F14">
        <v>9000</v>
      </c>
      <c r="G14" t="s">
        <v>8</v>
      </c>
    </row>
    <row r="15" spans="1:6" ht="12.75">
      <c r="A15" t="s">
        <v>5</v>
      </c>
      <c r="D15">
        <v>9900</v>
      </c>
      <c r="E15">
        <v>10610</v>
      </c>
      <c r="F15">
        <v>11120</v>
      </c>
    </row>
    <row r="16" spans="1:6" ht="12.75">
      <c r="A16" s="7" t="s">
        <v>10</v>
      </c>
      <c r="D16">
        <f>SUM(D13:D15)</f>
        <v>20900</v>
      </c>
      <c r="E16">
        <f>SUM(E13:E15)</f>
        <v>24410</v>
      </c>
      <c r="F16">
        <f>SUM(F13:F15)</f>
        <v>25820</v>
      </c>
    </row>
    <row r="17" spans="1:6" ht="12.75">
      <c r="A17" s="10"/>
      <c r="B17" s="10"/>
      <c r="C17" s="10"/>
      <c r="D17" s="10"/>
      <c r="E17" s="10"/>
      <c r="F17" s="10"/>
    </row>
    <row r="18" spans="1:6" ht="12.75">
      <c r="A18" t="s">
        <v>11</v>
      </c>
      <c r="D18">
        <f>D9-D16</f>
        <v>8600</v>
      </c>
      <c r="E18">
        <f>E9-E16</f>
        <v>2140</v>
      </c>
      <c r="F18">
        <f>F9-F16</f>
        <v>55</v>
      </c>
    </row>
    <row r="19" spans="1:6" ht="12.75">
      <c r="A19" t="s">
        <v>12</v>
      </c>
      <c r="D19" s="6">
        <f>+D18*0.4</f>
        <v>3440</v>
      </c>
      <c r="E19" s="6">
        <f>+E18*0.4</f>
        <v>856</v>
      </c>
      <c r="F19" s="6">
        <f>+F18*0.4</f>
        <v>22</v>
      </c>
    </row>
    <row r="20" spans="1:6" ht="12.75">
      <c r="A20" s="7" t="s">
        <v>13</v>
      </c>
      <c r="D20" s="6">
        <f>+D18-D19</f>
        <v>5160</v>
      </c>
      <c r="E20" s="6">
        <f>+E18-E19</f>
        <v>1284</v>
      </c>
      <c r="F20" s="6">
        <f>+F18-F19</f>
        <v>33</v>
      </c>
    </row>
    <row r="21" spans="1:6" ht="12.75">
      <c r="A21" s="10"/>
      <c r="B21" s="10"/>
      <c r="C21" s="10"/>
      <c r="D21" s="10"/>
      <c r="E21" s="10"/>
      <c r="F21" s="10"/>
    </row>
    <row r="22" ht="12.75">
      <c r="A22" t="s">
        <v>29</v>
      </c>
    </row>
    <row r="23" spans="1:6" ht="12.75">
      <c r="A23" t="s">
        <v>30</v>
      </c>
      <c r="B23" t="s">
        <v>8</v>
      </c>
      <c r="D23">
        <v>2080</v>
      </c>
      <c r="E23">
        <v>2400</v>
      </c>
      <c r="F23">
        <v>2500</v>
      </c>
    </row>
    <row r="24" spans="1:6" ht="12.75">
      <c r="A24" t="s">
        <v>31</v>
      </c>
      <c r="D24">
        <v>320</v>
      </c>
      <c r="E24">
        <v>350</v>
      </c>
      <c r="F24">
        <v>400</v>
      </c>
    </row>
    <row r="25" spans="1:6" ht="12.75">
      <c r="A25" s="7" t="s">
        <v>32</v>
      </c>
      <c r="D25">
        <f>SUM(D23:D24)</f>
        <v>2400</v>
      </c>
      <c r="E25">
        <f>SUM(E23:E24)</f>
        <v>2750</v>
      </c>
      <c r="F25">
        <f>SUM(F23:F24)</f>
        <v>2900</v>
      </c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2" ht="12.75">
      <c r="A27" s="7" t="s">
        <v>14</v>
      </c>
      <c r="D27" s="7">
        <v>2003</v>
      </c>
      <c r="H27" s="7">
        <v>2004</v>
      </c>
      <c r="L27" s="7" t="s">
        <v>28</v>
      </c>
    </row>
    <row r="28" spans="3:13" ht="12.75">
      <c r="C28" s="9" t="s">
        <v>22</v>
      </c>
      <c r="D28" s="9" t="s">
        <v>23</v>
      </c>
      <c r="E28" s="9" t="s">
        <v>24</v>
      </c>
      <c r="F28" s="7"/>
      <c r="G28" s="9" t="s">
        <v>22</v>
      </c>
      <c r="H28" s="9" t="s">
        <v>23</v>
      </c>
      <c r="I28" s="9" t="s">
        <v>24</v>
      </c>
      <c r="J28" s="7"/>
      <c r="K28" s="9" t="s">
        <v>22</v>
      </c>
      <c r="L28" s="9" t="s">
        <v>23</v>
      </c>
      <c r="M28" s="9" t="s">
        <v>24</v>
      </c>
    </row>
    <row r="29" spans="1:12" ht="12.75">
      <c r="A29" t="s">
        <v>15</v>
      </c>
      <c r="C29" s="4" t="s">
        <v>8</v>
      </c>
      <c r="D29" s="3" t="s">
        <v>8</v>
      </c>
      <c r="G29" s="4" t="s">
        <v>8</v>
      </c>
      <c r="H29" s="3" t="s">
        <v>8</v>
      </c>
      <c r="J29" t="s">
        <v>8</v>
      </c>
      <c r="K29" s="4" t="s">
        <v>8</v>
      </c>
      <c r="L29" s="3" t="s">
        <v>8</v>
      </c>
    </row>
    <row r="30" spans="1:13" ht="12.75">
      <c r="A30" t="s">
        <v>16</v>
      </c>
      <c r="C30">
        <v>4000</v>
      </c>
      <c r="D30">
        <v>1000</v>
      </c>
      <c r="E30" s="1">
        <f>D30/C30</f>
        <v>0.25</v>
      </c>
      <c r="G30">
        <v>3500</v>
      </c>
      <c r="H30">
        <v>900</v>
      </c>
      <c r="I30" s="1">
        <f>H30/G30</f>
        <v>0.2571428571428571</v>
      </c>
      <c r="K30">
        <v>5000</v>
      </c>
      <c r="L30">
        <v>1045</v>
      </c>
      <c r="M30" s="1">
        <f>L30/K30</f>
        <v>0.209</v>
      </c>
    </row>
    <row r="31" spans="1:13" ht="12.75">
      <c r="A31" t="s">
        <v>17</v>
      </c>
      <c r="C31">
        <v>5000</v>
      </c>
      <c r="D31">
        <v>2400</v>
      </c>
      <c r="E31" s="1">
        <f>D31/C31</f>
        <v>0.48</v>
      </c>
      <c r="F31" t="s">
        <v>8</v>
      </c>
      <c r="G31">
        <v>5200</v>
      </c>
      <c r="H31">
        <v>2300</v>
      </c>
      <c r="I31" s="1">
        <f>H31/G31</f>
        <v>0.4423076923076923</v>
      </c>
      <c r="K31">
        <v>7600</v>
      </c>
      <c r="L31">
        <v>3300</v>
      </c>
      <c r="M31" s="1">
        <f>L31/K31</f>
        <v>0.4342105263157895</v>
      </c>
    </row>
    <row r="32" spans="1:13" ht="12.75">
      <c r="A32" t="s">
        <v>18</v>
      </c>
      <c r="C32">
        <v>1500</v>
      </c>
      <c r="D32">
        <v>700</v>
      </c>
      <c r="E32" s="1">
        <f>D32/C32</f>
        <v>0.4666666666666667</v>
      </c>
      <c r="G32">
        <v>1600</v>
      </c>
      <c r="H32">
        <v>800</v>
      </c>
      <c r="I32" s="1">
        <f>H32/G32</f>
        <v>0.5</v>
      </c>
      <c r="K32">
        <v>2100</v>
      </c>
      <c r="L32">
        <v>800</v>
      </c>
      <c r="M32" s="1">
        <f>L32/K32</f>
        <v>0.38095238095238093</v>
      </c>
    </row>
    <row r="33" spans="1:13" ht="12.75">
      <c r="A33" t="s">
        <v>21</v>
      </c>
      <c r="C33">
        <v>15000</v>
      </c>
      <c r="D33">
        <v>3200</v>
      </c>
      <c r="E33" s="1">
        <f>D33/C33</f>
        <v>0.21333333333333335</v>
      </c>
      <c r="G33">
        <v>16000</v>
      </c>
      <c r="H33">
        <v>2800</v>
      </c>
      <c r="I33" s="1">
        <f>H33/G33</f>
        <v>0.175</v>
      </c>
      <c r="K33">
        <v>15400</v>
      </c>
      <c r="L33">
        <v>1800</v>
      </c>
      <c r="M33" s="1">
        <f>L33/K33</f>
        <v>0.11688311688311688</v>
      </c>
    </row>
    <row r="34" spans="1:13" ht="12.75">
      <c r="A34" s="7" t="s">
        <v>27</v>
      </c>
      <c r="C34">
        <f>SUM(C30:C33)</f>
        <v>25500</v>
      </c>
      <c r="D34">
        <f>SUM(D30:D33)</f>
        <v>7300</v>
      </c>
      <c r="E34" s="1">
        <f>D34/C34</f>
        <v>0.28627450980392155</v>
      </c>
      <c r="G34">
        <f>SUM(G30:G33)</f>
        <v>26300</v>
      </c>
      <c r="H34">
        <f>SUM(H30:H33)</f>
        <v>6800</v>
      </c>
      <c r="I34" s="1">
        <f>H34/G34</f>
        <v>0.2585551330798479</v>
      </c>
      <c r="K34">
        <f>SUM(K30:K33)</f>
        <v>30100</v>
      </c>
      <c r="L34">
        <f>SUM(L30:L33)</f>
        <v>6945</v>
      </c>
      <c r="M34" s="1">
        <f>L34/K34</f>
        <v>0.23073089700996677</v>
      </c>
    </row>
    <row r="36" ht="12.75">
      <c r="A36" t="s">
        <v>19</v>
      </c>
    </row>
    <row r="37" spans="1:13" ht="12.75">
      <c r="A37" t="s">
        <v>20</v>
      </c>
      <c r="C37">
        <v>13000</v>
      </c>
      <c r="D37">
        <v>3200</v>
      </c>
      <c r="E37" s="1">
        <f aca="true" t="shared" si="0" ref="E37:E43">D37/C37</f>
        <v>0.24615384615384617</v>
      </c>
      <c r="G37">
        <v>13000</v>
      </c>
      <c r="H37">
        <v>3050</v>
      </c>
      <c r="I37" s="1">
        <f>H37/G37</f>
        <v>0.23461538461538461</v>
      </c>
      <c r="K37">
        <v>12000</v>
      </c>
      <c r="L37">
        <v>2230</v>
      </c>
      <c r="M37" s="1">
        <f>L37/K37</f>
        <v>0.18583333333333332</v>
      </c>
    </row>
    <row r="38" spans="1:13" ht="12.75">
      <c r="A38" t="s">
        <v>17</v>
      </c>
      <c r="C38">
        <v>44500</v>
      </c>
      <c r="D38">
        <v>13000</v>
      </c>
      <c r="E38" s="1">
        <f t="shared" si="0"/>
        <v>0.29213483146067415</v>
      </c>
      <c r="G38">
        <v>50000</v>
      </c>
      <c r="H38">
        <v>10500</v>
      </c>
      <c r="I38" s="1">
        <f>H38/G38</f>
        <v>0.21</v>
      </c>
      <c r="K38">
        <v>48000</v>
      </c>
      <c r="L38">
        <v>10500</v>
      </c>
      <c r="M38" s="1">
        <f>L38/K38</f>
        <v>0.21875</v>
      </c>
    </row>
    <row r="39" spans="1:13" ht="12.75">
      <c r="A39" t="s">
        <v>18</v>
      </c>
      <c r="C39">
        <v>6000</v>
      </c>
      <c r="D39">
        <v>3500</v>
      </c>
      <c r="E39" s="1">
        <f t="shared" si="0"/>
        <v>0.5833333333333334</v>
      </c>
      <c r="G39">
        <v>7000</v>
      </c>
      <c r="H39">
        <v>3700</v>
      </c>
      <c r="I39" s="1">
        <f>H39/G39</f>
        <v>0.5285714285714286</v>
      </c>
      <c r="K39">
        <v>7500</v>
      </c>
      <c r="L39">
        <v>3700</v>
      </c>
      <c r="M39" s="1">
        <f>L39/K39</f>
        <v>0.49333333333333335</v>
      </c>
    </row>
    <row r="40" spans="1:13" ht="12.75">
      <c r="A40" t="s">
        <v>21</v>
      </c>
      <c r="C40">
        <v>10000</v>
      </c>
      <c r="D40">
        <v>2500</v>
      </c>
      <c r="E40" s="1">
        <f t="shared" si="0"/>
        <v>0.25</v>
      </c>
      <c r="G40">
        <v>9800</v>
      </c>
      <c r="H40">
        <v>2500</v>
      </c>
      <c r="I40" s="1">
        <f>H40/G40</f>
        <v>0.25510204081632654</v>
      </c>
      <c r="K40">
        <v>14000</v>
      </c>
      <c r="L40">
        <v>2500</v>
      </c>
      <c r="M40" s="1">
        <f>L40/K40</f>
        <v>0.17857142857142858</v>
      </c>
    </row>
    <row r="41" spans="1:13" ht="12.75">
      <c r="A41" s="7" t="s">
        <v>26</v>
      </c>
      <c r="C41">
        <f>SUM(C37:C40)</f>
        <v>73500</v>
      </c>
      <c r="D41">
        <f>SUM(D37:D40)</f>
        <v>22200</v>
      </c>
      <c r="E41" s="1">
        <f t="shared" si="0"/>
        <v>0.3020408163265306</v>
      </c>
      <c r="G41">
        <f>SUM(G37:G40)</f>
        <v>79800</v>
      </c>
      <c r="H41">
        <f>SUM(H37:H40)</f>
        <v>19750</v>
      </c>
      <c r="I41" s="1">
        <f>H41/G41</f>
        <v>0.2474937343358396</v>
      </c>
      <c r="K41">
        <f>SUM(K37:K40)</f>
        <v>81500</v>
      </c>
      <c r="L41">
        <f>SUM(L37:L40)</f>
        <v>18930</v>
      </c>
      <c r="M41" s="1">
        <f>L41/K41</f>
        <v>0.23226993865030676</v>
      </c>
    </row>
    <row r="42" spans="1:13" ht="12.75">
      <c r="A42" s="10"/>
      <c r="B42" s="10"/>
      <c r="C42" s="10"/>
      <c r="D42" s="10"/>
      <c r="E42" s="11" t="s">
        <v>8</v>
      </c>
      <c r="F42" s="10"/>
      <c r="G42" s="10"/>
      <c r="H42" s="10"/>
      <c r="I42" s="11" t="s">
        <v>8</v>
      </c>
      <c r="J42" s="10"/>
      <c r="K42" s="10"/>
      <c r="L42" s="10"/>
      <c r="M42" s="11" t="s">
        <v>8</v>
      </c>
    </row>
    <row r="43" spans="1:13" ht="12.75">
      <c r="A43" s="7" t="s">
        <v>25</v>
      </c>
      <c r="C43">
        <f>C34+C41</f>
        <v>99000</v>
      </c>
      <c r="D43">
        <f>D34+D41</f>
        <v>29500</v>
      </c>
      <c r="E43" s="1">
        <f t="shared" si="0"/>
        <v>0.29797979797979796</v>
      </c>
      <c r="G43">
        <f>G34+G41</f>
        <v>106100</v>
      </c>
      <c r="H43">
        <f>H34+H41</f>
        <v>26550</v>
      </c>
      <c r="I43" s="1">
        <f>H43/G43</f>
        <v>0.25023562676720074</v>
      </c>
      <c r="K43">
        <f>K34+K41</f>
        <v>111600</v>
      </c>
      <c r="L43">
        <f>L34+L41</f>
        <v>25875</v>
      </c>
      <c r="M43" s="1">
        <f>L43/K43</f>
        <v>0.2318548387096774</v>
      </c>
    </row>
    <row r="48" spans="3:10" ht="12.75">
      <c r="C48" s="2"/>
      <c r="D48" s="2"/>
      <c r="E48" s="2"/>
      <c r="J48" t="s">
        <v>8</v>
      </c>
    </row>
    <row r="49" spans="3:4" ht="12.75">
      <c r="C49" s="4"/>
      <c r="D49" s="3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</sheetData>
  <printOptions gridLines="1"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Dorothea</dc:creator>
  <cp:keywords/>
  <dc:description/>
  <cp:lastModifiedBy>Keenan Associate</cp:lastModifiedBy>
  <cp:lastPrinted>2005-11-21T21:32:10Z</cp:lastPrinted>
  <dcterms:created xsi:type="dcterms:W3CDTF">2005-11-10T23:11:01Z</dcterms:created>
  <dcterms:modified xsi:type="dcterms:W3CDTF">2009-02-16T18:05:47Z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