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Menu" sheetId="1" r:id="rId1"/>
    <sheet name="Help Topics" sheetId="2" r:id="rId2"/>
    <sheet name="Question 4" sheetId="3" r:id="rId3"/>
    <sheet name="Question 5" sheetId="4" r:id="rId4"/>
    <sheet name="Question 8" sheetId="5" r:id="rId5"/>
    <sheet name="Table 6.7" sheetId="6" r:id="rId6"/>
  </sheets>
  <definedNames>
    <definedName name="Entering_data">#REF!</definedName>
    <definedName name="Entering_your_information">#REF!</definedName>
    <definedName name="HELP_TOPICS">'Help Topics'!$B$4</definedName>
    <definedName name="HELP_TOPICS_Top">'Help Topics'!$B$1</definedName>
    <definedName name="MAIN_MENU____Chapter_6">'Menu'!$B$3</definedName>
    <definedName name="Navigating_the_Workbook">#REF!</definedName>
    <definedName name="OLE_LINK5" localSheetId="3">'Question 5'!$B$14</definedName>
    <definedName name="_xlnm.Print_Area" localSheetId="2">'Question 4'!$A$15:$J$50</definedName>
    <definedName name="_xlnm.Print_Area" localSheetId="3">'Question 5'!$A$19:$I$65536</definedName>
    <definedName name="_xlnm.Print_Area" localSheetId="4">'Question 8'!$A$18:$N$65536</definedName>
    <definedName name="Printing">#REF!</definedName>
    <definedName name="Question_10__Using_NPV_to_evaluate_a_capital_project">#REF!</definedName>
    <definedName name="Question_11__Evaluating_the_guano_project_under_different_tax_assumptions.">#REF!</definedName>
    <definedName name="Question_14__Evaluating_alternative_capital_asset_decisions">#REF!</definedName>
    <definedName name="Question_4__Determining_the_value_of_a_tax_shield">'Question 4'!$A$1</definedName>
    <definedName name="Question_5__Analyze_capital_projects_under_different_tax_scenarios">'Question 5'!$A$1</definedName>
    <definedName name="Question_8__What_to_discount_when_using_NPV_to_evaluate_a_capital_project">'Question 8'!$A$1</definedName>
    <definedName name="THE_IRR_FUNCTION">'Help Topics'!$B$67</definedName>
    <definedName name="THE_NPV_FUNCTION">'Help Topics'!$B$46</definedName>
    <definedName name="THE_PV_FUNCTION">'Help Topics'!$B$6</definedName>
    <definedName name="THE_SUM_FUNCTION">'Help Topics'!$B$32</definedName>
  </definedNames>
  <calcPr fullCalcOnLoad="1"/>
</workbook>
</file>

<file path=xl/sharedStrings.xml><?xml version="1.0" encoding="utf-8"?>
<sst xmlns="http://schemas.openxmlformats.org/spreadsheetml/2006/main" count="230" uniqueCount="163">
  <si>
    <t>Principles of Corporate Finance, 8th Edition</t>
  </si>
  <si>
    <t>Spreadsheet Templates</t>
  </si>
  <si>
    <t>MAIN MENU -- Chapter 6</t>
  </si>
  <si>
    <t>Question 4</t>
  </si>
  <si>
    <t>Help Topics</t>
  </si>
  <si>
    <t>Question 5</t>
  </si>
  <si>
    <t>Question 8</t>
  </si>
  <si>
    <t xml:space="preserve">Copyright © 2005 McGraw-Hill/Irwin </t>
  </si>
  <si>
    <t>Principles of Corporate Finance</t>
  </si>
  <si>
    <t>Main Menu</t>
  </si>
  <si>
    <t>Eighth Edition</t>
  </si>
  <si>
    <t>Top</t>
  </si>
  <si>
    <t xml:space="preserve">Student Name: </t>
  </si>
  <si>
    <t xml:space="preserve">Course Name: </t>
  </si>
  <si>
    <t xml:space="preserve">Student ID: </t>
  </si>
  <si>
    <t xml:space="preserve">Course Number: </t>
  </si>
  <si>
    <t>THE PV FUNCTION</t>
  </si>
  <si>
    <t xml:space="preserve">The present value formula, PV, "returns the present value of an investment," or "the total </t>
  </si>
  <si>
    <t xml:space="preserve">amount a series of future payments is worth now."  Examples include the present value </t>
  </si>
  <si>
    <t xml:space="preserve">of a loan to the lender or the present value of $100 received from an investment a number </t>
  </si>
  <si>
    <t>of years from now.</t>
  </si>
  <si>
    <t>The syntax for this formula is:</t>
  </si>
  <si>
    <t>PV(rate,nper,pmt,fv,type)</t>
  </si>
  <si>
    <t>Remember that rate must be for the actual period.  For example, a 10 percent annual</t>
  </si>
  <si>
    <t xml:space="preserve">interest rate is equivalent to 10%/12, or 0.0083 per month. </t>
  </si>
  <si>
    <t xml:space="preserve">In many cases, this function can also be completed by typing in the formula for the </t>
  </si>
  <si>
    <t>present value of a cash flow.  See the example below.</t>
  </si>
  <si>
    <t>Interest Rate</t>
  </si>
  <si>
    <t>Periods</t>
  </si>
  <si>
    <t>Cash Flow</t>
  </si>
  <si>
    <t>Present Value</t>
  </si>
  <si>
    <t>=C27/(1+$C$25)^c26</t>
  </si>
  <si>
    <t>THE SUM FUNCTION</t>
  </si>
  <si>
    <t xml:space="preserve">The summation function adds all the numbers in a range of cells.  </t>
  </si>
  <si>
    <t xml:space="preserve">To use this function, type "=SUM(" </t>
  </si>
  <si>
    <t>and then select/highlight the range of numbers you wish to total.</t>
  </si>
  <si>
    <t>For example, to sum over all the present values in the table below, enter the SUM function as in cell C42.</t>
  </si>
  <si>
    <t>Period</t>
  </si>
  <si>
    <t>Net Present Value</t>
  </si>
  <si>
    <t>=SUM(c40:k40)</t>
  </si>
  <si>
    <t>THE NPV FUNCTION</t>
  </si>
  <si>
    <t xml:space="preserve">Use Excel's net present value function (NPV) to calculate the present value for a series of </t>
  </si>
  <si>
    <t>cash flows at a given interest rate.</t>
  </si>
  <si>
    <t>The standard syntax for this formula is:</t>
  </si>
  <si>
    <t xml:space="preserve">The NPV function assumes that the cash flows are starting in period 1. </t>
  </si>
  <si>
    <t xml:space="preserve">For example, to find the net present value for the cash flows in the table below, enter the NPV function </t>
  </si>
  <si>
    <t>and subtract the initial investment for period 0.</t>
  </si>
  <si>
    <t>Cash Flows</t>
  </si>
  <si>
    <t>Rate</t>
  </si>
  <si>
    <t>=NPV(C61,D60:K60)+C60</t>
  </si>
  <si>
    <t>THE IRR FUNCTION</t>
  </si>
  <si>
    <t>Use Excel's IRR function to find the internal rate of return for a series of cash flows.</t>
  </si>
  <si>
    <t>IRR(RANGE)</t>
  </si>
  <si>
    <t>IRR</t>
  </si>
  <si>
    <t>=IRR(C75:K75)</t>
  </si>
  <si>
    <r>
      <t xml:space="preserve">The first three variables in this function are required.  </t>
    </r>
    <r>
      <rPr>
        <b/>
        <sz val="12"/>
        <rFont val="Arial"/>
        <family val="2"/>
      </rPr>
      <t>Rate</t>
    </r>
    <r>
      <rPr>
        <sz val="12"/>
        <rFont val="Arial"/>
        <family val="2"/>
      </rPr>
      <t xml:space="preserve"> is the interest rate per period.</t>
    </r>
  </si>
  <si>
    <r>
      <t>Nper</t>
    </r>
    <r>
      <rPr>
        <sz val="12"/>
        <rFont val="Arial"/>
        <family val="2"/>
      </rPr>
      <t xml:space="preserve"> is the total number of payment periods.  For example, a four year monthly loan </t>
    </r>
  </si>
  <si>
    <r>
      <t xml:space="preserve">would have 48 periods. </t>
    </r>
    <r>
      <rPr>
        <b/>
        <sz val="12"/>
        <rFont val="Arial"/>
        <family val="2"/>
      </rPr>
      <t>Pmt</t>
    </r>
    <r>
      <rPr>
        <sz val="12"/>
        <rFont val="Arial"/>
        <family val="2"/>
      </rPr>
      <t xml:space="preserve">  is the constant amount received or paid each period.  </t>
    </r>
  </si>
  <si>
    <r>
      <t xml:space="preserve">NPV(rate,RANGE) </t>
    </r>
    <r>
      <rPr>
        <sz val="12"/>
        <rFont val="Arial"/>
        <family val="2"/>
      </rPr>
      <t xml:space="preserve"> where </t>
    </r>
    <r>
      <rPr>
        <b/>
        <sz val="12"/>
        <rFont val="Arial"/>
        <family val="2"/>
      </rPr>
      <t>Rate</t>
    </r>
    <r>
      <rPr>
        <sz val="12"/>
        <rFont val="Arial"/>
        <family val="2"/>
      </rPr>
      <t xml:space="preserve">  is the interest rate per period (monthly, annual, etc.) and </t>
    </r>
  </si>
  <si>
    <r>
      <t xml:space="preserve">RANGE </t>
    </r>
    <r>
      <rPr>
        <sz val="12"/>
        <rFont val="Arial"/>
        <family val="2"/>
      </rPr>
      <t>is the range of cells containing the cash flows.</t>
    </r>
  </si>
  <si>
    <r>
      <t xml:space="preserve">where </t>
    </r>
    <r>
      <rPr>
        <b/>
        <sz val="12"/>
        <rFont val="Arial"/>
        <family val="2"/>
      </rPr>
      <t xml:space="preserve">RANGE </t>
    </r>
    <r>
      <rPr>
        <sz val="12"/>
        <rFont val="Arial"/>
        <family val="2"/>
      </rPr>
      <t>is the range of cells containing the cash flows.</t>
    </r>
  </si>
  <si>
    <t>Chapter 6</t>
  </si>
  <si>
    <t>Question 4: Determining the value of a tax shield</t>
  </si>
  <si>
    <t xml:space="preserve">Mrs. T. Potts, the treasurer of Ideal China, has a problem. The company has just ordered a new kiln for </t>
  </si>
  <si>
    <t>$400,000. Of this sum, $50,000 is described by the supplier as an installation cost. Mrs. Potts does not</t>
  </si>
  <si>
    <t>know whether the Internal Revenue Service (IRS) will permit the company to treat this cost as a tax-</t>
  </si>
  <si>
    <t xml:space="preserve">deductible current expense or as a capital investment. In the latter case, the company could depreciate the </t>
  </si>
  <si>
    <t xml:space="preserve">$50,000 using the 5-year MACRS tax depreciation schedule. How will the IRS's decision affect the </t>
  </si>
  <si>
    <t xml:space="preserve">after-tax cost of the kiln? The tax rate is 35 percent and the opportunity cost of capital is 5 percent. </t>
  </si>
  <si>
    <t>Select the red highlighted items below for tips and suggestions to complete this problem.</t>
  </si>
  <si>
    <t>Assumptions</t>
  </si>
  <si>
    <t>Installation cost</t>
  </si>
  <si>
    <t>Tax rate</t>
  </si>
  <si>
    <t>Opportunity cost</t>
  </si>
  <si>
    <t>MACRS percentages</t>
  </si>
  <si>
    <t>Annual</t>
  </si>
  <si>
    <t xml:space="preserve">Tax </t>
  </si>
  <si>
    <t>Years</t>
  </si>
  <si>
    <t>Percentages</t>
  </si>
  <si>
    <t>Depreciation</t>
  </si>
  <si>
    <t>Shield</t>
  </si>
  <si>
    <t>Value of tax shield if:</t>
  </si>
  <si>
    <t>Installations costs expensed year 1</t>
  </si>
  <si>
    <t>Capitalized and depreciated</t>
  </si>
  <si>
    <t>FORMULA</t>
  </si>
  <si>
    <t>Question 5: Analyze capital projects under different tax scenarios</t>
  </si>
  <si>
    <t xml:space="preserve">A project requires an initial investment of $100,000 and is expected to produce a cash inflow before </t>
  </si>
  <si>
    <t xml:space="preserve">tax of $26,000 per year for five years. Company A has substantial accumulated tax losses and is </t>
  </si>
  <si>
    <t xml:space="preserve">unlikely to pay taxes in the foreseeable future. Company B pays corporate taxes at a rate of 35 percent and </t>
  </si>
  <si>
    <t>can depreciate the investment for tax purposes using the five-year tax depreciation schedule.</t>
  </si>
  <si>
    <t>Suppose the opportunity cost of capital is 8 percent. Ignore inflation.</t>
  </si>
  <si>
    <t>a)      Calculate the project NPV for each company.</t>
  </si>
  <si>
    <t xml:space="preserve">b)      What is the IRR of the after-tax cash flows for each company?  </t>
  </si>
  <si>
    <t xml:space="preserve">                     What does comparison of the IRRs suggest is the effective corporate tax rate?</t>
  </si>
  <si>
    <t>Projected cash flows:</t>
  </si>
  <si>
    <t>Initial investment</t>
  </si>
  <si>
    <t>Before-tax cash inflow</t>
  </si>
  <si>
    <t>Company B tax rate</t>
  </si>
  <si>
    <t>Opportunity cost of capital</t>
  </si>
  <si>
    <t xml:space="preserve">Year  </t>
  </si>
  <si>
    <t>5-year MACRS Schedule:</t>
  </si>
  <si>
    <t>Company A:</t>
  </si>
  <si>
    <t>Projected cash flows</t>
  </si>
  <si>
    <t>Cash in</t>
  </si>
  <si>
    <t>0</t>
  </si>
  <si>
    <t>Cash flow</t>
  </si>
  <si>
    <t>Company B:</t>
  </si>
  <si>
    <t>Taxable income</t>
  </si>
  <si>
    <t>Net income</t>
  </si>
  <si>
    <t>(a) Calculate project NPV for each company.</t>
  </si>
  <si>
    <t>Company A NPV:</t>
  </si>
  <si>
    <t>FUNCTION</t>
  </si>
  <si>
    <t>Help with Excel's NPV function</t>
  </si>
  <si>
    <t>Company B NPV:</t>
  </si>
  <si>
    <t xml:space="preserve">(b) What is the IRR of the after-tax cash flows for each company? What does comparison of the </t>
  </si>
  <si>
    <t>IRRs suggest is the effective corporate tax rate?</t>
  </si>
  <si>
    <t>IRR for A</t>
  </si>
  <si>
    <t>Help with Excel's IRR function</t>
  </si>
  <si>
    <t>IRR for B</t>
  </si>
  <si>
    <t>Effective tax rate</t>
  </si>
  <si>
    <t>Question 8: What to discount when using NPV to evaluate a capital project</t>
  </si>
  <si>
    <t xml:space="preserve">Reliable Electric is considering a proposal to manufacture a new type of industrial electric </t>
  </si>
  <si>
    <t xml:space="preserve">motor which would replace most of its existing product line.  A research breakthrough has </t>
  </si>
  <si>
    <t>Consider each of the items listed and type your answer in the text box below. Attach any additional sheets if necessary.</t>
  </si>
  <si>
    <t xml:space="preserve">Item </t>
  </si>
  <si>
    <t>Capital Expenditure</t>
  </si>
  <si>
    <t>Research and Development</t>
  </si>
  <si>
    <t>Working Capital</t>
  </si>
  <si>
    <t>Revenues</t>
  </si>
  <si>
    <t>Operating Costs</t>
  </si>
  <si>
    <t>Overhead</t>
  </si>
  <si>
    <t>Interest</t>
  </si>
  <si>
    <t>Taxes</t>
  </si>
  <si>
    <t>Net Cash Flow</t>
  </si>
  <si>
    <t>List the items for which you would like more information below:</t>
  </si>
  <si>
    <t>Enter all figures in thousands of dollars (e.g., $100,000 is entered as 100).</t>
  </si>
  <si>
    <t>Net Cash Flows</t>
  </si>
  <si>
    <t xml:space="preserve">Present value </t>
  </si>
  <si>
    <t>Net present value =</t>
  </si>
  <si>
    <t>Help with Excel's SUM function</t>
  </si>
  <si>
    <r>
      <t>a)</t>
    </r>
    <r>
      <rPr>
        <sz val="7"/>
        <rFont val="Times New Roman"/>
        <family val="1"/>
      </rPr>
      <t xml:space="preserve">       </t>
    </r>
    <r>
      <rPr>
        <sz val="10"/>
        <rFont val="Arial"/>
        <family val="2"/>
      </rPr>
      <t>Read the notes to the table carefully.  Which entries make sense?  Which do not?  Why or why not?</t>
    </r>
  </si>
  <si>
    <r>
      <t>b)</t>
    </r>
    <r>
      <rPr>
        <sz val="7"/>
        <rFont val="Times New Roman"/>
        <family val="1"/>
      </rPr>
      <t xml:space="preserve">       </t>
    </r>
    <r>
      <rPr>
        <sz val="10"/>
        <rFont val="Arial"/>
        <family val="2"/>
      </rPr>
      <t>What additional information would you need to construct a version of Table 6.7 that makes sense?</t>
    </r>
  </si>
  <si>
    <r>
      <t>c)</t>
    </r>
    <r>
      <rPr>
        <sz val="7"/>
        <rFont val="Times New Roman"/>
        <family val="1"/>
      </rPr>
      <t xml:space="preserve">       </t>
    </r>
    <r>
      <rPr>
        <sz val="10"/>
        <rFont val="Arial"/>
        <family val="2"/>
      </rPr>
      <t>Construct such a table and recalculate NPV.  Make additional assumptions as necessary.</t>
    </r>
  </si>
  <si>
    <t>Income</t>
  </si>
  <si>
    <t>Net present value = + 13,932</t>
  </si>
  <si>
    <t>2006 - 2013</t>
  </si>
  <si>
    <t>Table 6.7</t>
  </si>
  <si>
    <t>Cash flows and present value of Reliable Electric's proposed investment ($ thousands).</t>
  </si>
  <si>
    <t>Notes:</t>
  </si>
  <si>
    <t>Capital expenditure: $ 8 million for new machinery and $ 2.4 million for a warehouse extension. The full cost of the extension has been charged to this project, although only about half of the space is currently needed. Since the new machinery will be housed in an existing factory building, no charge has been made for land and building.</t>
  </si>
  <si>
    <t>Research and development: $ 1.82 million spent in 2002. this figure was corrected for 10 percent inflation from the time of expenditure to date. Thus 1.82 times 1.1 = $ 2 million</t>
  </si>
  <si>
    <t>Working capital: Initial investment in inventories.</t>
  </si>
  <si>
    <t>Revenue: These figures assume sales of 2,000 motors in 2004, 4,000 in 2005, and 10,000 per year from 2006 through 2013. The initial unit price of $ 4,000 is forecasted to remain constant in real terms.</t>
  </si>
  <si>
    <t xml:space="preserve">Operating costs: These include all direct and indirect costs. Indirect costs.(heat, light, power, fringe benefits, etc.) are assumed to be 200 percent of direct labor costs. Operating costs per unit are forecasted to remain constant in real terms at $ 2,000. </t>
  </si>
  <si>
    <t>Overhead: Marketing and administrative costs, assumed equal to 10 percent of revenue.</t>
  </si>
  <si>
    <t>Depreciation: Straight-line for 10 years.</t>
  </si>
  <si>
    <t>Interest: Charged on capital expenditure and working capital at Reliable's current borrowing rate of 15 percent.</t>
  </si>
  <si>
    <t>Income: Revenue less the sum of research and development, operating costs, overhead, depreciation, and interest.</t>
  </si>
  <si>
    <t>Tax: 35 percent of income. However, income is negative in 2003. This loss is carried forward and deducted from taxable income in 2005.</t>
  </si>
  <si>
    <t>Net cash flow: Assumed equal to income less tax.</t>
  </si>
  <si>
    <t>Net present value: NPV of net cash flow at a 15 percent discount rate.</t>
  </si>
  <si>
    <r>
      <t>given Reliable a two year lead on its competitors.  The project proposal is summarized in Table 6.7. (</t>
    </r>
    <r>
      <rPr>
        <sz val="10"/>
        <color indexed="10"/>
        <rFont val="Arial"/>
        <family val="2"/>
      </rPr>
      <t>Attached on next sheet</t>
    </r>
    <r>
      <rPr>
        <sz val="10"/>
        <rFont val="Arial"/>
        <family val="2"/>
      </rPr>
      <t>)</t>
    </r>
  </si>
  <si>
    <t>Use in Question 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</si>
</sst>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
    <numFmt numFmtId="170" formatCode="0.000000000"/>
    <numFmt numFmtId="171" formatCode="0.00000000"/>
    <numFmt numFmtId="172" formatCode="0.0000000"/>
    <numFmt numFmtId="173" formatCode="0.000000"/>
    <numFmt numFmtId="174" formatCode="0.00000"/>
    <numFmt numFmtId="175" formatCode="0.0000"/>
    <numFmt numFmtId="176" formatCode="0.000"/>
    <numFmt numFmtId="177" formatCode="[$€-2]\ #,##0.00_);[Red]\([$€-2]\ #,##0.00\)"/>
    <numFmt numFmtId="178" formatCode="#,##0.00_ ;[Red]\-#,##0.00\ "/>
    <numFmt numFmtId="179" formatCode="#,##0.0_ ;[Red]\-#,##0.0\ "/>
    <numFmt numFmtId="180" formatCode="_(&quot;$&quot;* #,##0.000_);_(&quot;$&quot;* \(#,##0.000\);_(&quot;$&quot;* &quot;-&quot;??_);_(@_)"/>
    <numFmt numFmtId="181" formatCode="_(&quot;$&quot;* #,##0.0000_);_(&quot;$&quot;* \(#,##0.0000\);_(&quot;$&quot;* &quot;-&quot;??_);_(@_)"/>
    <numFmt numFmtId="182" formatCode="_(&quot;$&quot;* #,##0.0_);_(&quot;$&quot;* \(#,##0.0\);_(&quot;$&quot;* &quot;-&quot;??_);_(@_)"/>
    <numFmt numFmtId="183" formatCode="_(&quot;$&quot;* #,##0_);_(&quot;$&quot;* \(#,##0\);_(&quot;$&quot;* &quot;-&quot;??_);_(@_)"/>
    <numFmt numFmtId="184" formatCode="_(* #,##0.0_);_(* \(#,##0.0\);_(* &quot;-&quot;??_);_(@_)"/>
    <numFmt numFmtId="185" formatCode="_(* #,##0_);_(* \(#,##0\);_(* &quot;-&quot;??_);_(@_)"/>
  </numFmts>
  <fonts count="25">
    <font>
      <sz val="10"/>
      <name val="Arial"/>
      <family val="0"/>
    </font>
    <font>
      <u val="single"/>
      <sz val="10"/>
      <color indexed="36"/>
      <name val="Arial"/>
      <family val="0"/>
    </font>
    <font>
      <u val="single"/>
      <sz val="10"/>
      <color indexed="12"/>
      <name val="Arial"/>
      <family val="0"/>
    </font>
    <font>
      <sz val="14"/>
      <color indexed="16"/>
      <name val="Arial"/>
      <family val="2"/>
    </font>
    <font>
      <sz val="10"/>
      <color indexed="16"/>
      <name val="Arial"/>
      <family val="2"/>
    </font>
    <font>
      <sz val="14"/>
      <name val="Arial"/>
      <family val="2"/>
    </font>
    <font>
      <u val="single"/>
      <sz val="14"/>
      <color indexed="12"/>
      <name val="Arial"/>
      <family val="0"/>
    </font>
    <font>
      <b/>
      <sz val="24"/>
      <color indexed="16"/>
      <name val="Arial"/>
      <family val="2"/>
    </font>
    <font>
      <u val="single"/>
      <sz val="12"/>
      <color indexed="12"/>
      <name val="Arial"/>
      <family val="0"/>
    </font>
    <font>
      <b/>
      <sz val="14"/>
      <color indexed="16"/>
      <name val="Arial"/>
      <family val="2"/>
    </font>
    <font>
      <sz val="12"/>
      <name val="Arial"/>
      <family val="2"/>
    </font>
    <font>
      <sz val="16"/>
      <name val="Arial"/>
      <family val="0"/>
    </font>
    <font>
      <b/>
      <sz val="12"/>
      <color indexed="16"/>
      <name val="Arial"/>
      <family val="2"/>
    </font>
    <font>
      <b/>
      <sz val="12"/>
      <name val="Arial"/>
      <family val="2"/>
    </font>
    <font>
      <sz val="12"/>
      <color indexed="12"/>
      <name val="Arial"/>
      <family val="2"/>
    </font>
    <font>
      <b/>
      <sz val="12"/>
      <color indexed="12"/>
      <name val="Arial"/>
      <family val="2"/>
    </font>
    <font>
      <b/>
      <sz val="14"/>
      <name val="Times New Roman"/>
      <family val="1"/>
    </font>
    <font>
      <b/>
      <sz val="10"/>
      <color indexed="18"/>
      <name val="Arial"/>
      <family val="0"/>
    </font>
    <font>
      <sz val="10"/>
      <color indexed="10"/>
      <name val="Arial"/>
      <family val="2"/>
    </font>
    <font>
      <b/>
      <sz val="10"/>
      <color indexed="10"/>
      <name val="Arial"/>
      <family val="2"/>
    </font>
    <font>
      <b/>
      <sz val="10"/>
      <name val="Arial"/>
      <family val="2"/>
    </font>
    <font>
      <u val="single"/>
      <sz val="10"/>
      <name val="Arial"/>
      <family val="2"/>
    </font>
    <font>
      <sz val="7"/>
      <name val="Times New Roman"/>
      <family val="1"/>
    </font>
    <font>
      <b/>
      <sz val="10"/>
      <color indexed="17"/>
      <name val="Arial"/>
      <family val="2"/>
    </font>
    <font>
      <sz val="8"/>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color indexed="55"/>
      </left>
      <right>
        <color indexed="63"/>
      </right>
      <top style="thin">
        <color indexed="55"/>
      </top>
      <bottom style="thin">
        <color indexed="55"/>
      </bottom>
    </border>
    <border>
      <left>
        <color indexed="63"/>
      </left>
      <right style="thin">
        <color indexed="23"/>
      </right>
      <top style="thin">
        <color indexed="23"/>
      </top>
      <bottom style="thin">
        <color indexed="23"/>
      </bottom>
    </border>
    <border>
      <left style="thin"/>
      <right style="thin"/>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2" borderId="0" xfId="0" applyFill="1" applyAlignment="1">
      <alignment/>
    </xf>
    <xf numFmtId="0" fontId="3" fillId="0" borderId="0" xfId="0" applyFont="1" applyAlignment="1">
      <alignment horizontal="centerContinuous"/>
    </xf>
    <xf numFmtId="0" fontId="4" fillId="0" borderId="0" xfId="0" applyFont="1" applyAlignment="1">
      <alignment horizontal="centerContinuous"/>
    </xf>
    <xf numFmtId="0" fontId="5" fillId="2" borderId="0" xfId="0" applyFont="1" applyFill="1" applyAlignment="1">
      <alignment horizontal="centerContinuous"/>
    </xf>
    <xf numFmtId="0" fontId="5" fillId="0" borderId="0" xfId="0" applyFont="1" applyAlignment="1">
      <alignment horizontal="centerContinuous"/>
    </xf>
    <xf numFmtId="0" fontId="5" fillId="2" borderId="0" xfId="0" applyFont="1" applyFill="1" applyAlignment="1">
      <alignment/>
    </xf>
    <xf numFmtId="0" fontId="5" fillId="0" borderId="0" xfId="0" applyFont="1" applyAlignment="1">
      <alignment/>
    </xf>
    <xf numFmtId="0" fontId="6" fillId="0" borderId="0" xfId="20" applyFont="1" applyAlignment="1">
      <alignment/>
    </xf>
    <xf numFmtId="0" fontId="5" fillId="0" borderId="0" xfId="0" applyFont="1" applyAlignment="1">
      <alignment/>
    </xf>
    <xf numFmtId="0" fontId="0" fillId="0" borderId="0" xfId="0" applyFont="1" applyAlignment="1">
      <alignment horizontal="centerContinuous"/>
    </xf>
    <xf numFmtId="0" fontId="0" fillId="0" borderId="0" xfId="0" applyAlignment="1">
      <alignment horizontal="centerContinuous"/>
    </xf>
    <xf numFmtId="0" fontId="7" fillId="0" borderId="0" xfId="0" applyFont="1" applyBorder="1" applyAlignment="1" applyProtection="1">
      <alignment horizontal="centerContinuous"/>
      <protection/>
    </xf>
    <xf numFmtId="0" fontId="0" fillId="0" borderId="0" xfId="0" applyFont="1" applyBorder="1" applyAlignment="1">
      <alignment horizontal="centerContinuous"/>
    </xf>
    <xf numFmtId="0" fontId="8" fillId="0" borderId="0" xfId="20" applyFont="1" applyBorder="1" applyAlignment="1">
      <alignment vertical="center"/>
    </xf>
    <xf numFmtId="0" fontId="9" fillId="0" borderId="0" xfId="0" applyFont="1" applyBorder="1" applyAlignment="1" applyProtection="1">
      <alignment horizontal="centerContinuous" vertical="top"/>
      <protection/>
    </xf>
    <xf numFmtId="0" fontId="0" fillId="0" borderId="0" xfId="0" applyFont="1" applyAlignment="1">
      <alignment/>
    </xf>
    <xf numFmtId="0" fontId="8" fillId="0" borderId="0" xfId="20" applyFont="1" applyAlignment="1">
      <alignment horizontal="right"/>
    </xf>
    <xf numFmtId="0" fontId="10" fillId="0" borderId="0" xfId="0" applyFont="1" applyAlignment="1">
      <alignment/>
    </xf>
    <xf numFmtId="0" fontId="0" fillId="0" borderId="0" xfId="0" applyFont="1" applyBorder="1" applyAlignment="1">
      <alignment horizontal="left"/>
    </xf>
    <xf numFmtId="0" fontId="2" fillId="0" borderId="0" xfId="20" applyBorder="1" applyAlignment="1">
      <alignment horizontal="centerContinuous" vertical="center" wrapText="1"/>
    </xf>
    <xf numFmtId="0" fontId="11" fillId="0" borderId="0" xfId="0" applyFont="1" applyAlignment="1">
      <alignment horizontal="centerContinuous"/>
    </xf>
    <xf numFmtId="0" fontId="12" fillId="0" borderId="0" xfId="0" applyFont="1" applyAlignment="1">
      <alignment/>
    </xf>
    <xf numFmtId="0" fontId="13" fillId="0" borderId="0" xfId="0" applyFont="1" applyAlignment="1">
      <alignment/>
    </xf>
    <xf numFmtId="0" fontId="14" fillId="0" borderId="0" xfId="0" applyFont="1" applyAlignment="1">
      <alignment horizontal="left"/>
    </xf>
    <xf numFmtId="9" fontId="14" fillId="0" borderId="0" xfId="21" applyFont="1" applyAlignment="1">
      <alignment horizontal="center"/>
    </xf>
    <xf numFmtId="0" fontId="14" fillId="0" borderId="0" xfId="0" applyFont="1" applyAlignment="1">
      <alignment/>
    </xf>
    <xf numFmtId="0" fontId="14" fillId="0" borderId="0" xfId="0" applyFont="1" applyAlignment="1">
      <alignment horizontal="center"/>
    </xf>
    <xf numFmtId="0" fontId="10" fillId="0" borderId="0" xfId="0" applyFont="1" applyAlignment="1">
      <alignment horizontal="center"/>
    </xf>
    <xf numFmtId="0" fontId="14" fillId="0" borderId="0" xfId="15" applyNumberFormat="1" applyFont="1" applyAlignment="1">
      <alignment horizontal="center"/>
    </xf>
    <xf numFmtId="44" fontId="14" fillId="0" borderId="0" xfId="17" applyFont="1" applyAlignment="1">
      <alignment/>
    </xf>
    <xf numFmtId="44" fontId="10" fillId="0" borderId="0" xfId="17" applyFont="1" applyAlignment="1">
      <alignment/>
    </xf>
    <xf numFmtId="49" fontId="14" fillId="0" borderId="0" xfId="15" applyNumberFormat="1" applyFont="1" applyAlignment="1">
      <alignment/>
    </xf>
    <xf numFmtId="49" fontId="10" fillId="0" borderId="0" xfId="15" applyNumberFormat="1" applyFont="1" applyAlignment="1">
      <alignment/>
    </xf>
    <xf numFmtId="39" fontId="14" fillId="0" borderId="0" xfId="15" applyNumberFormat="1" applyFont="1" applyAlignment="1">
      <alignment horizontal="center"/>
    </xf>
    <xf numFmtId="49" fontId="14" fillId="0" borderId="0" xfId="0" applyNumberFormat="1" applyFont="1" applyAlignment="1">
      <alignment/>
    </xf>
    <xf numFmtId="49" fontId="10" fillId="0" borderId="0" xfId="0" applyNumberFormat="1" applyFont="1" applyAlignment="1">
      <alignment/>
    </xf>
    <xf numFmtId="0" fontId="15" fillId="0" borderId="1" xfId="0" applyFont="1" applyFill="1" applyBorder="1" applyAlignment="1">
      <alignment horizontal="center"/>
    </xf>
    <xf numFmtId="0" fontId="15" fillId="0" borderId="1" xfId="0" applyFont="1" applyBorder="1" applyAlignment="1">
      <alignment horizontal="center"/>
    </xf>
    <xf numFmtId="0" fontId="13" fillId="0" borderId="0" xfId="0" applyNumberFormat="1" applyFont="1" applyAlignment="1">
      <alignment/>
    </xf>
    <xf numFmtId="0" fontId="10" fillId="0" borderId="0" xfId="0" applyNumberFormat="1" applyFont="1" applyAlignment="1">
      <alignment/>
    </xf>
    <xf numFmtId="9" fontId="14" fillId="0" borderId="0" xfId="21" applyFont="1" applyAlignment="1">
      <alignment/>
    </xf>
    <xf numFmtId="8" fontId="14" fillId="0" borderId="0" xfId="0" applyNumberFormat="1" applyFont="1" applyAlignment="1">
      <alignment/>
    </xf>
    <xf numFmtId="9" fontId="14" fillId="0" borderId="0" xfId="0" applyNumberFormat="1" applyFont="1" applyAlignment="1">
      <alignment/>
    </xf>
    <xf numFmtId="0" fontId="16" fillId="0" borderId="0" xfId="0" applyFont="1" applyBorder="1" applyAlignment="1" applyProtection="1">
      <alignment horizontal="centerContinuous" vertical="top"/>
      <protection/>
    </xf>
    <xf numFmtId="0" fontId="0" fillId="0" borderId="0" xfId="0" applyBorder="1" applyAlignment="1">
      <alignment horizontal="centerContinuous"/>
    </xf>
    <xf numFmtId="0" fontId="0" fillId="0" borderId="0" xfId="0" applyBorder="1" applyAlignment="1">
      <alignment/>
    </xf>
    <xf numFmtId="0" fontId="13" fillId="0" borderId="0" xfId="0" applyFont="1" applyBorder="1" applyAlignment="1">
      <alignment horizontal="centerContinuous" vertical="center"/>
    </xf>
    <xf numFmtId="0" fontId="0" fillId="3" borderId="0" xfId="0" applyFont="1" applyFill="1" applyBorder="1" applyAlignment="1">
      <alignment horizontal="centerContinuous"/>
    </xf>
    <xf numFmtId="0" fontId="10" fillId="0" borderId="0" xfId="0" applyFont="1" applyBorder="1" applyAlignment="1">
      <alignment horizontal="centerContinuous" vertical="center"/>
    </xf>
    <xf numFmtId="0" fontId="0" fillId="3" borderId="0" xfId="0" applyFill="1" applyAlignment="1">
      <alignment/>
    </xf>
    <xf numFmtId="0" fontId="0" fillId="0" borderId="0" xfId="0" applyFont="1" applyFill="1" applyBorder="1" applyAlignment="1">
      <alignment horizontal="left"/>
    </xf>
    <xf numFmtId="0" fontId="0" fillId="0" borderId="2" xfId="0" applyBorder="1" applyAlignment="1">
      <alignment/>
    </xf>
    <xf numFmtId="0" fontId="0" fillId="0" borderId="2" xfId="0" applyFont="1" applyFill="1" applyBorder="1" applyAlignment="1">
      <alignment horizontal="left"/>
    </xf>
    <xf numFmtId="0" fontId="10" fillId="3" borderId="0" xfId="0" applyFont="1" applyFill="1" applyBorder="1" applyAlignment="1">
      <alignment horizontal="centerContinuous"/>
    </xf>
    <xf numFmtId="0" fontId="0" fillId="0" borderId="0" xfId="0" applyFont="1" applyBorder="1" applyAlignment="1" applyProtection="1" quotePrefix="1">
      <alignment horizontal="left"/>
      <protection/>
    </xf>
    <xf numFmtId="49" fontId="0" fillId="4" borderId="3" xfId="0" applyNumberFormat="1" applyFill="1" applyBorder="1" applyAlignment="1" applyProtection="1">
      <alignment horizontal="centerContinuous"/>
      <protection locked="0"/>
    </xf>
    <xf numFmtId="49" fontId="0" fillId="4" borderId="4" xfId="0" applyNumberFormat="1" applyFill="1" applyBorder="1" applyAlignment="1">
      <alignment/>
    </xf>
    <xf numFmtId="0" fontId="0" fillId="0" borderId="0" xfId="0" applyFont="1" applyAlignment="1">
      <alignment horizontal="left"/>
    </xf>
    <xf numFmtId="49" fontId="0" fillId="4" borderId="3" xfId="0" applyNumberFormat="1" applyFill="1" applyBorder="1" applyAlignment="1" applyProtection="1">
      <alignment/>
      <protection locked="0"/>
    </xf>
    <xf numFmtId="0" fontId="0" fillId="0" borderId="0" xfId="0" applyFont="1" applyBorder="1" applyAlignment="1">
      <alignment horizontal="left"/>
    </xf>
    <xf numFmtId="0" fontId="17" fillId="0" borderId="0" xfId="0" applyFont="1" applyBorder="1" applyAlignment="1">
      <alignment horizontal="left" vertical="center"/>
    </xf>
    <xf numFmtId="0" fontId="0" fillId="0" borderId="0" xfId="0" applyFont="1" applyBorder="1" applyAlignment="1">
      <alignment horizontal="right"/>
    </xf>
    <xf numFmtId="0" fontId="18" fillId="0" borderId="0" xfId="0" applyFont="1" applyBorder="1" applyAlignment="1">
      <alignment horizontal="left"/>
    </xf>
    <xf numFmtId="0" fontId="0" fillId="0" borderId="0" xfId="0" applyFont="1" applyBorder="1" applyAlignment="1">
      <alignment/>
    </xf>
    <xf numFmtId="0" fontId="19" fillId="0" borderId="0" xfId="0" applyFont="1" applyAlignment="1">
      <alignment/>
    </xf>
    <xf numFmtId="6" fontId="0" fillId="0" borderId="0" xfId="0" applyNumberFormat="1" applyAlignment="1">
      <alignment/>
    </xf>
    <xf numFmtId="9" fontId="0" fillId="0" borderId="0" xfId="0" applyNumberFormat="1" applyAlignment="1">
      <alignment/>
    </xf>
    <xf numFmtId="0" fontId="20" fillId="0" borderId="0" xfId="0" applyFont="1" applyAlignment="1">
      <alignment/>
    </xf>
    <xf numFmtId="0" fontId="18" fillId="0" borderId="0" xfId="0" applyFont="1" applyAlignment="1">
      <alignment horizontal="right"/>
    </xf>
    <xf numFmtId="0" fontId="0" fillId="0" borderId="2" xfId="0" applyBorder="1" applyAlignment="1">
      <alignment horizontal="center"/>
    </xf>
    <xf numFmtId="9" fontId="0" fillId="0" borderId="2" xfId="0" applyNumberFormat="1" applyBorder="1" applyAlignment="1">
      <alignment horizontal="right"/>
    </xf>
    <xf numFmtId="0" fontId="18" fillId="0" borderId="2" xfId="0" applyFont="1" applyBorder="1" applyAlignment="1">
      <alignment horizontal="right"/>
    </xf>
    <xf numFmtId="0" fontId="0" fillId="0" borderId="0" xfId="0" applyAlignment="1">
      <alignment horizontal="center"/>
    </xf>
    <xf numFmtId="9" fontId="0" fillId="0" borderId="0" xfId="0" applyNumberFormat="1" applyAlignment="1">
      <alignment horizontal="center"/>
    </xf>
    <xf numFmtId="0" fontId="0" fillId="4" borderId="5" xfId="0" applyNumberFormat="1" applyFill="1" applyBorder="1" applyAlignment="1" applyProtection="1">
      <alignment horizontal="center"/>
      <protection locked="0"/>
    </xf>
    <xf numFmtId="0" fontId="0" fillId="4" borderId="5" xfId="0" applyNumberFormat="1" applyFill="1" applyBorder="1" applyAlignment="1">
      <alignment horizontal="center"/>
    </xf>
    <xf numFmtId="164" fontId="0" fillId="0" borderId="0" xfId="0" applyNumberFormat="1" applyAlignment="1">
      <alignment horizontal="center"/>
    </xf>
    <xf numFmtId="10" fontId="0" fillId="0" borderId="0" xfId="0" applyNumberFormat="1" applyAlignment="1">
      <alignment horizontal="center"/>
    </xf>
    <xf numFmtId="0" fontId="0" fillId="4" borderId="5" xfId="0" applyNumberFormat="1" applyFill="1" applyBorder="1" applyAlignment="1" applyProtection="1">
      <alignment horizontal="centerContinuous"/>
      <protection locked="0"/>
    </xf>
    <xf numFmtId="0" fontId="18" fillId="4" borderId="5" xfId="0" applyNumberFormat="1" applyFont="1" applyFill="1" applyBorder="1" applyAlignment="1" applyProtection="1">
      <alignment horizontal="centerContinuous"/>
      <protection locked="0"/>
    </xf>
    <xf numFmtId="8" fontId="0" fillId="0" borderId="0" xfId="0" applyNumberFormat="1" applyAlignment="1">
      <alignment/>
    </xf>
    <xf numFmtId="0" fontId="0" fillId="0" borderId="0" xfId="0" applyFont="1" applyAlignment="1">
      <alignment horizontal="left" indent="4"/>
    </xf>
    <xf numFmtId="0" fontId="0" fillId="0" borderId="1" xfId="0" applyBorder="1" applyAlignment="1">
      <alignment/>
    </xf>
    <xf numFmtId="0" fontId="0" fillId="0" borderId="1" xfId="0" applyFont="1" applyFill="1" applyBorder="1" applyAlignment="1">
      <alignment horizontal="left"/>
    </xf>
    <xf numFmtId="5" fontId="0" fillId="0" borderId="0" xfId="0" applyNumberFormat="1" applyAlignment="1">
      <alignment/>
    </xf>
    <xf numFmtId="0" fontId="20" fillId="0" borderId="1" xfId="0" applyFont="1" applyBorder="1" applyAlignment="1">
      <alignment horizontal="centerContinuous"/>
    </xf>
    <xf numFmtId="0" fontId="21" fillId="0" borderId="1" xfId="0" applyFont="1" applyBorder="1" applyAlignment="1">
      <alignment horizontal="centerContinuous"/>
    </xf>
    <xf numFmtId="0" fontId="20" fillId="0" borderId="1" xfId="0" applyFont="1" applyFill="1" applyBorder="1" applyAlignment="1">
      <alignment horizontal="centerContinuous"/>
    </xf>
    <xf numFmtId="0" fontId="20" fillId="0" borderId="1" xfId="0" applyFont="1" applyFill="1" applyBorder="1" applyAlignment="1">
      <alignment horizontal="center"/>
    </xf>
    <xf numFmtId="0" fontId="18" fillId="0" borderId="0" xfId="0" applyFont="1" applyAlignment="1">
      <alignment/>
    </xf>
    <xf numFmtId="6" fontId="0" fillId="4" borderId="5" xfId="0" applyNumberFormat="1" applyFill="1" applyBorder="1" applyAlignment="1">
      <alignment horizontal="center"/>
    </xf>
    <xf numFmtId="6" fontId="18" fillId="4" borderId="5" xfId="0" applyNumberFormat="1" applyFont="1" applyFill="1" applyBorder="1" applyAlignment="1">
      <alignment horizontal="center"/>
    </xf>
    <xf numFmtId="164" fontId="0" fillId="0" borderId="0" xfId="21" applyNumberFormat="1" applyAlignment="1">
      <alignment/>
    </xf>
    <xf numFmtId="0" fontId="0" fillId="3" borderId="0" xfId="0" applyFont="1" applyFill="1" applyBorder="1" applyAlignment="1">
      <alignment horizontal="left"/>
    </xf>
    <xf numFmtId="0" fontId="10" fillId="3" borderId="0" xfId="0" applyFont="1" applyFill="1" applyBorder="1" applyAlignment="1">
      <alignment horizontal="left"/>
    </xf>
    <xf numFmtId="0" fontId="0" fillId="3" borderId="1" xfId="0" applyFill="1" applyBorder="1" applyAlignment="1">
      <alignment horizontal="left"/>
    </xf>
    <xf numFmtId="0" fontId="0" fillId="3" borderId="1" xfId="0" applyFill="1" applyBorder="1" applyAlignment="1">
      <alignment/>
    </xf>
    <xf numFmtId="0" fontId="0" fillId="0" borderId="0" xfId="0" applyFont="1" applyAlignment="1">
      <alignment/>
    </xf>
    <xf numFmtId="0" fontId="0" fillId="0" borderId="2" xfId="0" applyFont="1" applyFill="1" applyBorder="1" applyAlignment="1">
      <alignment horizontal="center"/>
    </xf>
    <xf numFmtId="0" fontId="0" fillId="0" borderId="0" xfId="0" applyFont="1" applyAlignment="1">
      <alignment/>
    </xf>
    <xf numFmtId="0" fontId="10" fillId="4" borderId="2" xfId="0" applyFont="1" applyFill="1" applyBorder="1" applyAlignment="1">
      <alignment/>
    </xf>
    <xf numFmtId="0" fontId="0" fillId="4" borderId="2" xfId="0" applyFill="1" applyBorder="1" applyAlignment="1">
      <alignment/>
    </xf>
    <xf numFmtId="0" fontId="0" fillId="0" borderId="0" xfId="0" applyFont="1" applyAlignment="1">
      <alignment horizontal="center" vertical="top" wrapText="1"/>
    </xf>
    <xf numFmtId="0" fontId="0" fillId="0" borderId="0" xfId="0" applyFont="1" applyAlignment="1">
      <alignment vertical="top" wrapText="1"/>
    </xf>
    <xf numFmtId="0" fontId="18" fillId="4" borderId="5" xfId="0" applyNumberFormat="1" applyFont="1" applyFill="1" applyBorder="1" applyAlignment="1">
      <alignment horizontal="center"/>
    </xf>
    <xf numFmtId="0" fontId="0" fillId="0" borderId="0" xfId="0" applyNumberFormat="1" applyAlignment="1">
      <alignment/>
    </xf>
    <xf numFmtId="0" fontId="23" fillId="0" borderId="0" xfId="0" applyFont="1" applyAlignment="1">
      <alignment/>
    </xf>
    <xf numFmtId="0" fontId="20" fillId="0" borderId="0" xfId="0" applyFont="1" applyAlignment="1">
      <alignment horizontal="center"/>
    </xf>
    <xf numFmtId="3" fontId="0" fillId="0" borderId="0" xfId="0" applyNumberFormat="1" applyAlignment="1">
      <alignment horizontal="center"/>
    </xf>
    <xf numFmtId="0" fontId="19" fillId="0" borderId="0" xfId="0" applyFont="1" applyAlignment="1">
      <alignment horizontal="center"/>
    </xf>
    <xf numFmtId="0" fontId="15" fillId="0" borderId="6" xfId="0" applyFont="1" applyFill="1" applyBorder="1" applyAlignment="1">
      <alignment horizontal="center"/>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32</xdr:row>
      <xdr:rowOff>38100</xdr:rowOff>
    </xdr:from>
    <xdr:to>
      <xdr:col>11</xdr:col>
      <xdr:colOff>0</xdr:colOff>
      <xdr:row>43</xdr:row>
      <xdr:rowOff>47625</xdr:rowOff>
    </xdr:to>
    <xdr:sp>
      <xdr:nvSpPr>
        <xdr:cNvPr id="1" name="TextBox 1"/>
        <xdr:cNvSpPr txBox="1">
          <a:spLocks noChangeArrowheads="1"/>
        </xdr:cNvSpPr>
      </xdr:nvSpPr>
      <xdr:spPr>
        <a:xfrm>
          <a:off x="2428875" y="5819775"/>
          <a:ext cx="6334125" cy="17907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here to begin typing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15"/>
  <sheetViews>
    <sheetView showGridLines="0" showRowColHeaders="0" tabSelected="1" workbookViewId="0" topLeftCell="A1">
      <selection activeCell="B1" sqref="B1"/>
    </sheetView>
  </sheetViews>
  <sheetFormatPr defaultColWidth="9.140625" defaultRowHeight="12.75" zeroHeight="1"/>
  <cols>
    <col min="1" max="1" width="7.7109375" style="1" customWidth="1"/>
    <col min="2" max="2" width="7.7109375" style="0" customWidth="1"/>
    <col min="3" max="3" width="17.421875" style="0" customWidth="1"/>
    <col min="4" max="4" width="7.7109375" style="0" customWidth="1"/>
    <col min="5" max="5" width="17.28125" style="0" customWidth="1"/>
    <col min="6" max="6" width="7.7109375" style="0" customWidth="1"/>
    <col min="7" max="7" width="15.7109375" style="0" customWidth="1"/>
    <col min="8" max="8" width="7.7109375" style="0" customWidth="1"/>
    <col min="9" max="16384" width="0" style="0" hidden="1" customWidth="1"/>
  </cols>
  <sheetData>
    <row r="1" spans="2:8" ht="18">
      <c r="B1" s="2" t="s">
        <v>0</v>
      </c>
      <c r="C1" s="3"/>
      <c r="D1" s="3"/>
      <c r="E1" s="3"/>
      <c r="F1" s="3"/>
      <c r="G1" s="3"/>
      <c r="H1" s="3"/>
    </row>
    <row r="2" spans="1:9" ht="18">
      <c r="A2" s="4"/>
      <c r="B2" s="2" t="s">
        <v>1</v>
      </c>
      <c r="C2" s="2"/>
      <c r="D2" s="2"/>
      <c r="E2" s="2"/>
      <c r="F2" s="2"/>
      <c r="G2" s="2"/>
      <c r="H2" s="2"/>
      <c r="I2" s="5"/>
    </row>
    <row r="3" spans="1:9" ht="18">
      <c r="A3" s="4"/>
      <c r="B3" s="2" t="s">
        <v>2</v>
      </c>
      <c r="C3" s="2"/>
      <c r="D3" s="2"/>
      <c r="E3" s="2"/>
      <c r="F3" s="2"/>
      <c r="G3" s="2"/>
      <c r="H3" s="2"/>
      <c r="I3" s="5"/>
    </row>
    <row r="4" spans="1:9" ht="18">
      <c r="A4" s="6"/>
      <c r="B4" s="7"/>
      <c r="C4" s="7"/>
      <c r="D4" s="7"/>
      <c r="E4" s="7"/>
      <c r="F4" s="7"/>
      <c r="G4" s="7"/>
      <c r="H4" s="7"/>
      <c r="I4" s="7"/>
    </row>
    <row r="5" spans="1:9" ht="18">
      <c r="A5" s="6"/>
      <c r="B5" s="7"/>
      <c r="C5" s="8"/>
      <c r="E5" s="8" t="s">
        <v>3</v>
      </c>
      <c r="F5" s="9"/>
      <c r="G5" s="8"/>
      <c r="H5" s="7"/>
      <c r="I5" s="7"/>
    </row>
    <row r="6" spans="1:9" ht="18">
      <c r="A6" s="6"/>
      <c r="B6" s="7"/>
      <c r="C6" s="9"/>
      <c r="E6" s="9"/>
      <c r="F6" s="9"/>
      <c r="G6" s="9"/>
      <c r="H6" s="7"/>
      <c r="I6" s="7"/>
    </row>
    <row r="7" spans="1:9" ht="18">
      <c r="A7" s="6"/>
      <c r="B7" s="7"/>
      <c r="C7" s="8" t="s">
        <v>4</v>
      </c>
      <c r="E7" s="8" t="s">
        <v>5</v>
      </c>
      <c r="F7" s="9"/>
      <c r="G7" s="8"/>
      <c r="H7" s="7"/>
      <c r="I7" s="7"/>
    </row>
    <row r="8" spans="1:9" ht="18">
      <c r="A8" s="6"/>
      <c r="B8" s="7"/>
      <c r="E8" s="9"/>
      <c r="F8" s="9"/>
      <c r="G8" s="9"/>
      <c r="H8" s="7"/>
      <c r="I8" s="7"/>
    </row>
    <row r="9" spans="1:9" ht="18">
      <c r="A9" s="6"/>
      <c r="B9" s="7"/>
      <c r="E9" s="8" t="s">
        <v>6</v>
      </c>
      <c r="F9" s="9"/>
      <c r="H9" s="7"/>
      <c r="I9" s="7"/>
    </row>
    <row r="10" spans="1:9" ht="18">
      <c r="A10" s="6"/>
      <c r="B10" s="7"/>
      <c r="E10" s="9"/>
      <c r="F10" s="9"/>
      <c r="H10" s="7"/>
      <c r="I10" s="7"/>
    </row>
    <row r="11" spans="1:9" ht="18">
      <c r="A11" s="6"/>
      <c r="B11" s="7"/>
      <c r="F11" s="9"/>
      <c r="H11" s="7"/>
      <c r="I11" s="7"/>
    </row>
    <row r="12" spans="1:9" ht="18">
      <c r="A12" s="4"/>
      <c r="B12" s="5"/>
      <c r="F12" s="5"/>
      <c r="G12" s="5"/>
      <c r="H12" s="5"/>
      <c r="I12" s="7"/>
    </row>
    <row r="13" spans="1:9" ht="18">
      <c r="A13" s="4"/>
      <c r="F13" s="5"/>
      <c r="G13" s="5"/>
      <c r="H13" s="5"/>
      <c r="I13" s="5"/>
    </row>
    <row r="14" spans="1:9" ht="18">
      <c r="A14" s="4"/>
      <c r="F14" s="5"/>
      <c r="G14" s="5"/>
      <c r="H14" s="5"/>
      <c r="I14" s="5"/>
    </row>
    <row r="15" spans="2:8" ht="12.75">
      <c r="B15" s="10" t="s">
        <v>7</v>
      </c>
      <c r="C15" s="11"/>
      <c r="D15" s="11"/>
      <c r="E15" s="11"/>
      <c r="F15" s="11"/>
      <c r="G15" s="11"/>
      <c r="H15" s="11"/>
    </row>
    <row r="16" ht="12.75"/>
  </sheetData>
  <dataValidations count="6">
    <dataValidation allowBlank="1" showInputMessage="1" showErrorMessage="1" prompt="Practice Question #4 looks at how to determine the value of a tax shield." sqref="E5"/>
    <dataValidation allowBlank="1" showInputMessage="1" showErrorMessage="1" prompt="Practice Question 5 is a model to analyze capital projects under different tax scenarios." sqref="E7"/>
    <dataValidation allowBlank="1" showInputMessage="1" showErrorMessage="1" prompt="Practice Question 10 uses NPV to evaluate a capital project.&#10;" sqref="G5"/>
    <dataValidation allowBlank="1" showInputMessage="1" showErrorMessage="1" prompt="Practice Question 14 looks at how to evaluate alternative capital asset decisions." sqref="G7"/>
    <dataValidation allowBlank="1" showInputMessage="1" showErrorMessage="1" prompt="Go to this page to review basic instructions for using these spreadsheet templates." sqref="C5"/>
    <dataValidation allowBlank="1" showInputMessage="1" showErrorMessage="1" prompt="Go to this page for help with the Excel functions and formulas used in this chapter." sqref="C7"/>
  </dataValidations>
  <hyperlinks>
    <hyperlink ref="E5" location="Question_4__Determining_the_value_of_a_tax_shield" tooltip="Practice Question #4 looks at how to determine the value of a tax shield." display="Question 4"/>
    <hyperlink ref="E7" location="Question_5__Analyze_capital_projects_under_different_tax_scenarios" tooltip="Practice Question 5 is a model to analyze capital projects under different tax scenarios." display="Question 5"/>
    <hyperlink ref="C7" location="HELP_TOPICS" tooltip="Go to this page for help with the Excel functions and formulas used in this chapter." display="Help Topics"/>
    <hyperlink ref="E9" location="Question_8__What_to_discount_when_using_NPV_to_evaluate_a_capital_project" tooltip="Practice Question 8 looks at what to discount when using NPV to evaluate a capital project." display="Question 8"/>
  </hyperlinks>
  <printOptions/>
  <pageMargins left="0.75" right="0.75" top="1" bottom="1" header="0.5" footer="0.5"/>
  <pageSetup horizontalDpi="300" verticalDpi="300" orientation="portrait" r:id="rId1"/>
  <headerFooter alignWithMargins="0">
    <oddFooter xml:space="preserve">&amp;LCopyright © 2004 McGraw-Hill/Irwin </oddFooter>
  </headerFooter>
</worksheet>
</file>

<file path=xl/worksheets/sheet2.xml><?xml version="1.0" encoding="utf-8"?>
<worksheet xmlns="http://schemas.openxmlformats.org/spreadsheetml/2006/main" xmlns:r="http://schemas.openxmlformats.org/officeDocument/2006/relationships">
  <sheetPr codeName="Sheet10">
    <pageSetUpPr fitToPage="1"/>
  </sheetPr>
  <dimension ref="B1:L80"/>
  <sheetViews>
    <sheetView showGridLines="0" workbookViewId="0" topLeftCell="A1">
      <selection activeCell="A1" sqref="A1"/>
    </sheetView>
  </sheetViews>
  <sheetFormatPr defaultColWidth="9.140625" defaultRowHeight="12.75"/>
  <cols>
    <col min="2" max="2" width="21.8515625" style="0" customWidth="1"/>
    <col min="3" max="3" width="12.7109375" style="0" customWidth="1"/>
    <col min="4" max="8" width="10.7109375" style="0" customWidth="1"/>
    <col min="12" max="12" width="13.28125" style="0" customWidth="1"/>
    <col min="13" max="16384" width="9.140625" style="0" hidden="1" customWidth="1"/>
  </cols>
  <sheetData>
    <row r="1" spans="2:12" ht="30">
      <c r="B1" s="12" t="s">
        <v>8</v>
      </c>
      <c r="C1" s="10"/>
      <c r="D1" s="13"/>
      <c r="E1" s="13"/>
      <c r="F1" s="13"/>
      <c r="G1" s="13"/>
      <c r="H1" s="13"/>
      <c r="I1" s="13"/>
      <c r="J1" s="11"/>
      <c r="K1" s="11"/>
      <c r="L1" s="14" t="s">
        <v>9</v>
      </c>
    </row>
    <row r="2" spans="2:12" ht="18">
      <c r="B2" s="15" t="s">
        <v>10</v>
      </c>
      <c r="C2" s="10"/>
      <c r="D2" s="13"/>
      <c r="E2" s="13"/>
      <c r="F2" s="13"/>
      <c r="G2" s="13"/>
      <c r="H2" s="13"/>
      <c r="I2" s="13"/>
      <c r="J2" s="13"/>
      <c r="K2" s="11"/>
      <c r="L2" s="11"/>
    </row>
    <row r="3" spans="3:12" ht="12.75">
      <c r="C3" s="11"/>
      <c r="D3" s="11"/>
      <c r="E3" s="11"/>
      <c r="F3" s="11"/>
      <c r="G3" s="11"/>
      <c r="H3" s="11"/>
      <c r="I3" s="11"/>
      <c r="J3" s="11"/>
      <c r="K3" s="11"/>
      <c r="L3" s="20"/>
    </row>
    <row r="4" spans="2:12" ht="20.25">
      <c r="B4" s="21" t="s">
        <v>4</v>
      </c>
      <c r="C4" s="11"/>
      <c r="D4" s="11"/>
      <c r="E4" s="11"/>
      <c r="F4" s="11"/>
      <c r="G4" s="11"/>
      <c r="H4" s="11"/>
      <c r="I4" s="11"/>
      <c r="J4" s="11"/>
      <c r="K4" s="11"/>
      <c r="L4" s="11"/>
    </row>
    <row r="5" spans="3:12" ht="12.75">
      <c r="C5" s="11"/>
      <c r="D5" s="11"/>
      <c r="E5" s="11"/>
      <c r="F5" s="11"/>
      <c r="G5" s="11"/>
      <c r="H5" s="11"/>
      <c r="I5" s="11"/>
      <c r="J5" s="11"/>
      <c r="K5" s="11"/>
      <c r="L5" s="11"/>
    </row>
    <row r="6" spans="2:12" ht="15.75">
      <c r="B6" s="22" t="s">
        <v>16</v>
      </c>
      <c r="C6" s="18"/>
      <c r="D6" s="18"/>
      <c r="E6" s="18"/>
      <c r="F6" s="18"/>
      <c r="G6" s="18"/>
      <c r="H6" s="18"/>
      <c r="I6" s="18"/>
      <c r="J6" s="18"/>
      <c r="K6" s="18"/>
      <c r="L6" s="18"/>
    </row>
    <row r="7" spans="2:12" ht="15">
      <c r="B7" s="18" t="s">
        <v>17</v>
      </c>
      <c r="C7" s="18"/>
      <c r="D7" s="18"/>
      <c r="E7" s="18"/>
      <c r="F7" s="18"/>
      <c r="G7" s="18"/>
      <c r="H7" s="18"/>
      <c r="I7" s="18"/>
      <c r="J7" s="18"/>
      <c r="K7" s="18"/>
      <c r="L7" s="18"/>
    </row>
    <row r="8" spans="2:12" ht="15">
      <c r="B8" s="18" t="s">
        <v>18</v>
      </c>
      <c r="C8" s="18"/>
      <c r="D8" s="18"/>
      <c r="E8" s="18"/>
      <c r="F8" s="18"/>
      <c r="G8" s="18"/>
      <c r="H8" s="18"/>
      <c r="I8" s="18"/>
      <c r="J8" s="18"/>
      <c r="K8" s="18"/>
      <c r="L8" s="18"/>
    </row>
    <row r="9" spans="2:12" ht="15">
      <c r="B9" s="18" t="s">
        <v>19</v>
      </c>
      <c r="C9" s="18"/>
      <c r="D9" s="18"/>
      <c r="E9" s="18"/>
      <c r="F9" s="18"/>
      <c r="G9" s="18"/>
      <c r="H9" s="18"/>
      <c r="I9" s="18"/>
      <c r="J9" s="18"/>
      <c r="K9" s="18"/>
      <c r="L9" s="18"/>
    </row>
    <row r="10" spans="2:12" ht="15">
      <c r="B10" s="18" t="s">
        <v>20</v>
      </c>
      <c r="C10" s="18"/>
      <c r="D10" s="18"/>
      <c r="E10" s="18"/>
      <c r="F10" s="18"/>
      <c r="G10" s="18"/>
      <c r="H10" s="18"/>
      <c r="I10" s="18"/>
      <c r="J10" s="18"/>
      <c r="K10" s="18"/>
      <c r="L10" s="18"/>
    </row>
    <row r="11" spans="2:12" ht="15">
      <c r="B11" s="18"/>
      <c r="C11" s="18"/>
      <c r="D11" s="18"/>
      <c r="E11" s="18"/>
      <c r="F11" s="18"/>
      <c r="G11" s="18"/>
      <c r="H11" s="18"/>
      <c r="I11" s="18"/>
      <c r="J11" s="18"/>
      <c r="K11" s="18"/>
      <c r="L11" s="18"/>
    </row>
    <row r="12" spans="2:12" ht="15">
      <c r="B12" s="18" t="s">
        <v>21</v>
      </c>
      <c r="C12" s="18"/>
      <c r="D12" s="18"/>
      <c r="E12" s="18"/>
      <c r="F12" s="18"/>
      <c r="G12" s="18"/>
      <c r="H12" s="18"/>
      <c r="I12" s="18"/>
      <c r="J12" s="18"/>
      <c r="K12" s="18"/>
      <c r="L12" s="18"/>
    </row>
    <row r="13" spans="2:12" ht="15.75">
      <c r="B13" s="23" t="s">
        <v>22</v>
      </c>
      <c r="C13" s="18"/>
      <c r="D13" s="18"/>
      <c r="E13" s="18"/>
      <c r="F13" s="18"/>
      <c r="G13" s="18"/>
      <c r="H13" s="18"/>
      <c r="I13" s="18"/>
      <c r="J13" s="18"/>
      <c r="K13" s="18"/>
      <c r="L13" s="18"/>
    </row>
    <row r="14" spans="2:12" ht="15">
      <c r="B14" s="18"/>
      <c r="C14" s="18"/>
      <c r="D14" s="18"/>
      <c r="E14" s="18"/>
      <c r="F14" s="18"/>
      <c r="G14" s="18"/>
      <c r="H14" s="18"/>
      <c r="I14" s="18"/>
      <c r="J14" s="18"/>
      <c r="K14" s="18"/>
      <c r="L14" s="18"/>
    </row>
    <row r="15" spans="2:12" ht="15.75">
      <c r="B15" s="18" t="s">
        <v>55</v>
      </c>
      <c r="C15" s="18"/>
      <c r="D15" s="18"/>
      <c r="E15" s="18"/>
      <c r="F15" s="18"/>
      <c r="G15" s="18"/>
      <c r="H15" s="18"/>
      <c r="I15" s="18"/>
      <c r="J15" s="18"/>
      <c r="K15" s="18"/>
      <c r="L15" s="18"/>
    </row>
    <row r="16" spans="2:12" ht="15">
      <c r="B16" s="18" t="s">
        <v>23</v>
      </c>
      <c r="C16" s="18"/>
      <c r="D16" s="18"/>
      <c r="E16" s="18"/>
      <c r="F16" s="18"/>
      <c r="G16" s="18"/>
      <c r="H16" s="18"/>
      <c r="I16" s="18"/>
      <c r="J16" s="18"/>
      <c r="K16" s="18"/>
      <c r="L16" s="18"/>
    </row>
    <row r="17" spans="2:12" ht="15">
      <c r="B17" s="18" t="s">
        <v>24</v>
      </c>
      <c r="C17" s="18"/>
      <c r="D17" s="18"/>
      <c r="E17" s="18"/>
      <c r="F17" s="18"/>
      <c r="G17" s="18"/>
      <c r="H17" s="18"/>
      <c r="I17" s="18"/>
      <c r="J17" s="18"/>
      <c r="K17" s="18"/>
      <c r="L17" s="18"/>
    </row>
    <row r="18" spans="2:12" ht="15">
      <c r="B18" s="18"/>
      <c r="C18" s="18"/>
      <c r="D18" s="18"/>
      <c r="E18" s="18"/>
      <c r="F18" s="18"/>
      <c r="G18" s="18"/>
      <c r="H18" s="18"/>
      <c r="I18" s="18"/>
      <c r="J18" s="18"/>
      <c r="K18" s="18"/>
      <c r="L18" s="18"/>
    </row>
    <row r="19" spans="2:12" ht="15.75">
      <c r="B19" s="23" t="s">
        <v>56</v>
      </c>
      <c r="C19" s="18"/>
      <c r="D19" s="18"/>
      <c r="E19" s="18"/>
      <c r="F19" s="18"/>
      <c r="G19" s="18"/>
      <c r="H19" s="18"/>
      <c r="I19" s="18"/>
      <c r="J19" s="18"/>
      <c r="K19" s="18"/>
      <c r="L19" s="18"/>
    </row>
    <row r="20" spans="2:12" ht="15.75">
      <c r="B20" s="18" t="s">
        <v>57</v>
      </c>
      <c r="C20" s="18"/>
      <c r="D20" s="18"/>
      <c r="E20" s="18"/>
      <c r="F20" s="18"/>
      <c r="G20" s="18"/>
      <c r="H20" s="18"/>
      <c r="I20" s="18"/>
      <c r="J20" s="18"/>
      <c r="K20" s="18"/>
      <c r="L20" s="18"/>
    </row>
    <row r="21" spans="2:12" ht="15">
      <c r="B21" s="18"/>
      <c r="C21" s="18"/>
      <c r="D21" s="18"/>
      <c r="E21" s="18"/>
      <c r="F21" s="18"/>
      <c r="G21" s="18"/>
      <c r="H21" s="18"/>
      <c r="I21" s="18"/>
      <c r="J21" s="18"/>
      <c r="K21" s="18"/>
      <c r="L21" s="18"/>
    </row>
    <row r="22" spans="2:12" ht="15">
      <c r="B22" s="18" t="s">
        <v>25</v>
      </c>
      <c r="C22" s="18"/>
      <c r="D22" s="18"/>
      <c r="E22" s="18"/>
      <c r="F22" s="18"/>
      <c r="G22" s="18"/>
      <c r="H22" s="18"/>
      <c r="I22" s="18"/>
      <c r="J22" s="18"/>
      <c r="K22" s="18"/>
      <c r="L22" s="18"/>
    </row>
    <row r="23" spans="2:12" ht="15">
      <c r="B23" s="18" t="s">
        <v>26</v>
      </c>
      <c r="C23" s="18"/>
      <c r="D23" s="18"/>
      <c r="E23" s="18"/>
      <c r="F23" s="18"/>
      <c r="G23" s="18"/>
      <c r="H23" s="18"/>
      <c r="I23" s="18"/>
      <c r="J23" s="18"/>
      <c r="K23" s="18"/>
      <c r="L23" s="18"/>
    </row>
    <row r="24" spans="2:12" ht="15">
      <c r="B24" s="18"/>
      <c r="C24" s="18"/>
      <c r="D24" s="18"/>
      <c r="E24" s="18"/>
      <c r="F24" s="18"/>
      <c r="G24" s="18"/>
      <c r="H24" s="18"/>
      <c r="I24" s="18"/>
      <c r="J24" s="18"/>
      <c r="K24" s="18"/>
      <c r="L24" s="18"/>
    </row>
    <row r="25" spans="2:12" ht="15">
      <c r="B25" s="24" t="s">
        <v>27</v>
      </c>
      <c r="C25" s="25">
        <v>0.07</v>
      </c>
      <c r="D25" s="26"/>
      <c r="E25" s="18"/>
      <c r="F25" s="18"/>
      <c r="G25" s="18"/>
      <c r="H25" s="18"/>
      <c r="I25" s="18"/>
      <c r="J25" s="18"/>
      <c r="K25" s="18"/>
      <c r="L25" s="18"/>
    </row>
    <row r="26" spans="2:12" ht="15">
      <c r="B26" s="24" t="s">
        <v>28</v>
      </c>
      <c r="C26" s="27">
        <v>3</v>
      </c>
      <c r="D26" s="27"/>
      <c r="E26" s="28"/>
      <c r="F26" s="18"/>
      <c r="G26" s="18"/>
      <c r="H26" s="18"/>
      <c r="I26" s="18"/>
      <c r="J26" s="18"/>
      <c r="K26" s="18"/>
      <c r="L26" s="18"/>
    </row>
    <row r="27" spans="2:12" ht="15">
      <c r="B27" s="26" t="s">
        <v>29</v>
      </c>
      <c r="C27" s="29">
        <v>100</v>
      </c>
      <c r="D27" s="30"/>
      <c r="E27" s="31"/>
      <c r="F27" s="18"/>
      <c r="G27" s="18"/>
      <c r="H27" s="18"/>
      <c r="I27" s="18"/>
      <c r="J27" s="18"/>
      <c r="K27" s="18"/>
      <c r="L27" s="18"/>
    </row>
    <row r="28" spans="2:12" ht="15">
      <c r="B28" s="26" t="s">
        <v>30</v>
      </c>
      <c r="C28" s="32" t="s">
        <v>31</v>
      </c>
      <c r="D28" s="32"/>
      <c r="E28" s="33"/>
      <c r="F28" s="18"/>
      <c r="G28" s="18"/>
      <c r="H28" s="18"/>
      <c r="I28" s="18"/>
      <c r="J28" s="18"/>
      <c r="K28" s="18"/>
      <c r="L28" s="18"/>
    </row>
    <row r="29" spans="2:12" ht="15">
      <c r="B29" s="26" t="s">
        <v>30</v>
      </c>
      <c r="C29" s="34">
        <f>C27/(1+$C$25)^C26</f>
        <v>81.62978768908519</v>
      </c>
      <c r="D29" s="35"/>
      <c r="E29" s="36"/>
      <c r="F29" s="18"/>
      <c r="G29" s="18"/>
      <c r="H29" s="18"/>
      <c r="I29" s="18"/>
      <c r="J29" s="18"/>
      <c r="K29" s="18"/>
      <c r="L29" s="18"/>
    </row>
    <row r="30" spans="2:12" ht="15">
      <c r="B30" s="18"/>
      <c r="C30" s="18"/>
      <c r="D30" s="18"/>
      <c r="E30" s="18"/>
      <c r="F30" s="18"/>
      <c r="G30" s="18"/>
      <c r="H30" s="18"/>
      <c r="I30" s="18"/>
      <c r="J30" s="18"/>
      <c r="K30" s="18"/>
      <c r="L30" s="18"/>
    </row>
    <row r="31" spans="2:12" ht="15">
      <c r="B31" s="18"/>
      <c r="C31" s="18"/>
      <c r="D31" s="18"/>
      <c r="E31" s="18"/>
      <c r="F31" s="18"/>
      <c r="G31" s="18"/>
      <c r="H31" s="18"/>
      <c r="I31" s="18"/>
      <c r="J31" s="18"/>
      <c r="K31" s="18"/>
      <c r="L31" s="18"/>
    </row>
    <row r="32" spans="2:12" ht="15.75">
      <c r="B32" s="22" t="s">
        <v>32</v>
      </c>
      <c r="C32" s="18"/>
      <c r="D32" s="18"/>
      <c r="E32" s="18"/>
      <c r="F32" s="18"/>
      <c r="G32" s="18"/>
      <c r="H32" s="18"/>
      <c r="I32" s="18"/>
      <c r="J32" s="18"/>
      <c r="K32" s="18"/>
      <c r="L32" s="17" t="s">
        <v>11</v>
      </c>
    </row>
    <row r="33" spans="2:12" ht="15">
      <c r="B33" s="18" t="s">
        <v>33</v>
      </c>
      <c r="C33" s="18"/>
      <c r="D33" s="18"/>
      <c r="E33" s="18"/>
      <c r="F33" s="18"/>
      <c r="G33" s="18"/>
      <c r="H33" s="18"/>
      <c r="I33" s="18"/>
      <c r="J33" s="18"/>
      <c r="K33" s="18"/>
      <c r="L33" s="18"/>
    </row>
    <row r="34" spans="2:12" ht="15">
      <c r="B34" s="18" t="s">
        <v>34</v>
      </c>
      <c r="C34" s="18"/>
      <c r="D34" s="18"/>
      <c r="E34" s="18"/>
      <c r="F34" s="18"/>
      <c r="G34" s="18"/>
      <c r="H34" s="18"/>
      <c r="I34" s="18"/>
      <c r="J34" s="18"/>
      <c r="K34" s="18"/>
      <c r="L34" s="18"/>
    </row>
    <row r="35" spans="2:12" ht="15">
      <c r="B35" s="18" t="s">
        <v>35</v>
      </c>
      <c r="C35" s="18"/>
      <c r="D35" s="18"/>
      <c r="E35" s="18"/>
      <c r="F35" s="18"/>
      <c r="G35" s="18"/>
      <c r="H35" s="18"/>
      <c r="I35" s="18"/>
      <c r="J35" s="18"/>
      <c r="K35" s="18"/>
      <c r="L35" s="18"/>
    </row>
    <row r="36" spans="2:12" ht="15">
      <c r="B36" s="18" t="s">
        <v>36</v>
      </c>
      <c r="C36" s="18"/>
      <c r="D36" s="18"/>
      <c r="E36" s="18"/>
      <c r="F36" s="18"/>
      <c r="G36" s="18"/>
      <c r="H36" s="18"/>
      <c r="I36" s="18"/>
      <c r="J36" s="18"/>
      <c r="K36" s="18"/>
      <c r="L36" s="18"/>
    </row>
    <row r="37" spans="2:12" ht="15">
      <c r="B37" s="18"/>
      <c r="C37" s="18"/>
      <c r="D37" s="18"/>
      <c r="E37" s="18"/>
      <c r="F37" s="18"/>
      <c r="G37" s="18"/>
      <c r="H37" s="18"/>
      <c r="I37" s="18"/>
      <c r="J37" s="18"/>
      <c r="K37" s="18"/>
      <c r="L37" s="18"/>
    </row>
    <row r="38" spans="2:12" ht="16.5" thickBot="1">
      <c r="B38" s="26"/>
      <c r="C38" s="111" t="s">
        <v>37</v>
      </c>
      <c r="D38" s="111"/>
      <c r="E38" s="111"/>
      <c r="F38" s="111"/>
      <c r="G38" s="111"/>
      <c r="H38" s="111"/>
      <c r="I38" s="111"/>
      <c r="J38" s="111"/>
      <c r="K38" s="111"/>
      <c r="L38" s="18"/>
    </row>
    <row r="39" spans="2:12" ht="16.5" thickBot="1">
      <c r="B39" s="26"/>
      <c r="C39" s="37">
        <v>0</v>
      </c>
      <c r="D39" s="37">
        <v>1</v>
      </c>
      <c r="E39" s="37">
        <v>2</v>
      </c>
      <c r="F39" s="37">
        <v>3</v>
      </c>
      <c r="G39" s="37">
        <v>4</v>
      </c>
      <c r="H39" s="37">
        <v>5</v>
      </c>
      <c r="I39" s="37">
        <v>6</v>
      </c>
      <c r="J39" s="37">
        <v>7</v>
      </c>
      <c r="K39" s="38">
        <v>8</v>
      </c>
      <c r="L39" s="18"/>
    </row>
    <row r="40" spans="2:12" ht="15">
      <c r="B40" s="26" t="s">
        <v>30</v>
      </c>
      <c r="C40" s="26">
        <v>-12600</v>
      </c>
      <c r="D40" s="26">
        <v>1200</v>
      </c>
      <c r="E40" s="26">
        <v>2000</v>
      </c>
      <c r="F40" s="26">
        <v>3700</v>
      </c>
      <c r="G40" s="26">
        <v>5100</v>
      </c>
      <c r="H40" s="26">
        <v>4000</v>
      </c>
      <c r="I40" s="26">
        <v>1900</v>
      </c>
      <c r="J40" s="26">
        <v>900</v>
      </c>
      <c r="K40" s="26">
        <v>1500</v>
      </c>
      <c r="L40" s="18"/>
    </row>
    <row r="41" spans="2:12" ht="15">
      <c r="B41" s="26"/>
      <c r="C41" s="26"/>
      <c r="D41" s="26"/>
      <c r="E41" s="26"/>
      <c r="F41" s="26"/>
      <c r="G41" s="26"/>
      <c r="H41" s="26"/>
      <c r="I41" s="26"/>
      <c r="J41" s="26"/>
      <c r="K41" s="26"/>
      <c r="L41" s="18"/>
    </row>
    <row r="42" spans="2:12" ht="15">
      <c r="B42" s="26" t="s">
        <v>38</v>
      </c>
      <c r="C42" s="35" t="s">
        <v>39</v>
      </c>
      <c r="D42" s="26"/>
      <c r="E42" s="26"/>
      <c r="F42" s="26"/>
      <c r="G42" s="26"/>
      <c r="H42" s="26"/>
      <c r="I42" s="26"/>
      <c r="J42" s="26"/>
      <c r="K42" s="26"/>
      <c r="L42" s="18"/>
    </row>
    <row r="43" spans="2:12" ht="15">
      <c r="B43" s="26" t="s">
        <v>38</v>
      </c>
      <c r="C43" s="26">
        <f>SUM(C40:K40)</f>
        <v>7700</v>
      </c>
      <c r="D43" s="26"/>
      <c r="E43" s="26"/>
      <c r="F43" s="26"/>
      <c r="G43" s="26"/>
      <c r="H43" s="26"/>
      <c r="I43" s="26"/>
      <c r="J43" s="26"/>
      <c r="K43" s="26"/>
      <c r="L43" s="18"/>
    </row>
    <row r="44" spans="2:12" ht="15">
      <c r="B44" s="18"/>
      <c r="C44" s="18"/>
      <c r="D44" s="18"/>
      <c r="E44" s="18"/>
      <c r="F44" s="18"/>
      <c r="G44" s="18"/>
      <c r="H44" s="18"/>
      <c r="I44" s="18"/>
      <c r="J44" s="18"/>
      <c r="K44" s="18"/>
      <c r="L44" s="18"/>
    </row>
    <row r="45" spans="2:12" ht="15">
      <c r="B45" s="18"/>
      <c r="C45" s="18"/>
      <c r="D45" s="18"/>
      <c r="E45" s="18"/>
      <c r="F45" s="18"/>
      <c r="G45" s="18"/>
      <c r="H45" s="18"/>
      <c r="I45" s="18"/>
      <c r="J45" s="18"/>
      <c r="K45" s="18"/>
      <c r="L45" s="18"/>
    </row>
    <row r="46" spans="2:12" ht="15.75">
      <c r="B46" s="22" t="s">
        <v>40</v>
      </c>
      <c r="C46" s="18"/>
      <c r="D46" s="18"/>
      <c r="E46" s="18"/>
      <c r="F46" s="18"/>
      <c r="G46" s="18"/>
      <c r="H46" s="18"/>
      <c r="I46" s="18"/>
      <c r="J46" s="18"/>
      <c r="K46" s="18"/>
      <c r="L46" s="18"/>
    </row>
    <row r="47" spans="2:12" ht="15">
      <c r="B47" s="18" t="s">
        <v>41</v>
      </c>
      <c r="C47" s="18"/>
      <c r="D47" s="18"/>
      <c r="E47" s="18"/>
      <c r="F47" s="18"/>
      <c r="G47" s="18"/>
      <c r="H47" s="18"/>
      <c r="I47" s="18"/>
      <c r="J47" s="18"/>
      <c r="K47" s="18"/>
      <c r="L47" s="17" t="s">
        <v>11</v>
      </c>
    </row>
    <row r="48" spans="2:12" ht="15">
      <c r="B48" s="18" t="s">
        <v>42</v>
      </c>
      <c r="C48" s="18"/>
      <c r="D48" s="18"/>
      <c r="E48" s="18"/>
      <c r="F48" s="18"/>
      <c r="G48" s="18"/>
      <c r="H48" s="18"/>
      <c r="I48" s="18"/>
      <c r="J48" s="18"/>
      <c r="K48" s="18"/>
      <c r="L48" s="18"/>
    </row>
    <row r="49" spans="3:12" ht="15">
      <c r="C49" s="18"/>
      <c r="D49" s="18"/>
      <c r="E49" s="18"/>
      <c r="F49" s="18"/>
      <c r="G49" s="18"/>
      <c r="H49" s="18"/>
      <c r="I49" s="18"/>
      <c r="J49" s="18"/>
      <c r="K49" s="18"/>
      <c r="L49" s="18"/>
    </row>
    <row r="50" spans="2:12" ht="15">
      <c r="B50" s="18" t="s">
        <v>43</v>
      </c>
      <c r="C50" s="18"/>
      <c r="D50" s="18"/>
      <c r="E50" s="18"/>
      <c r="F50" s="18"/>
      <c r="G50" s="18"/>
      <c r="H50" s="18"/>
      <c r="I50" s="18"/>
      <c r="J50" s="18"/>
      <c r="K50" s="18"/>
      <c r="L50" s="18"/>
    </row>
    <row r="51" spans="2:12" ht="15.75">
      <c r="B51" s="23" t="s">
        <v>58</v>
      </c>
      <c r="C51" s="18"/>
      <c r="D51" s="18"/>
      <c r="E51" s="18"/>
      <c r="F51" s="18"/>
      <c r="G51" s="18"/>
      <c r="H51" s="18"/>
      <c r="I51" s="18"/>
      <c r="J51" s="18"/>
      <c r="K51" s="18"/>
      <c r="L51" s="18"/>
    </row>
    <row r="52" spans="2:12" ht="15.75">
      <c r="B52" s="39" t="s">
        <v>59</v>
      </c>
      <c r="C52" s="18"/>
      <c r="D52" s="18"/>
      <c r="E52" s="18"/>
      <c r="F52" s="18"/>
      <c r="G52" s="18"/>
      <c r="H52" s="18"/>
      <c r="I52" s="18"/>
      <c r="J52" s="18"/>
      <c r="K52" s="18"/>
      <c r="L52" s="18"/>
    </row>
    <row r="53" spans="2:12" ht="15.75">
      <c r="B53" s="39"/>
      <c r="C53" s="18"/>
      <c r="D53" s="18"/>
      <c r="E53" s="18"/>
      <c r="F53" s="18"/>
      <c r="G53" s="18"/>
      <c r="H53" s="18"/>
      <c r="I53" s="18"/>
      <c r="J53" s="18"/>
      <c r="K53" s="18"/>
      <c r="L53" s="18"/>
    </row>
    <row r="54" spans="2:12" ht="15">
      <c r="B54" s="40" t="s">
        <v>44</v>
      </c>
      <c r="C54" s="18"/>
      <c r="D54" s="18"/>
      <c r="E54" s="18"/>
      <c r="F54" s="18"/>
      <c r="G54" s="18"/>
      <c r="H54" s="18"/>
      <c r="I54" s="18"/>
      <c r="J54" s="18"/>
      <c r="K54" s="18"/>
      <c r="L54" s="18"/>
    </row>
    <row r="55" spans="2:12" ht="15">
      <c r="B55" s="18" t="s">
        <v>45</v>
      </c>
      <c r="C55" s="18"/>
      <c r="D55" s="18"/>
      <c r="E55" s="18"/>
      <c r="F55" s="18"/>
      <c r="G55" s="18"/>
      <c r="H55" s="18"/>
      <c r="I55" s="18"/>
      <c r="J55" s="18"/>
      <c r="K55" s="18"/>
      <c r="L55" s="18"/>
    </row>
    <row r="56" spans="2:12" ht="15">
      <c r="B56" s="18" t="s">
        <v>46</v>
      </c>
      <c r="C56" s="18"/>
      <c r="D56" s="18"/>
      <c r="E56" s="18"/>
      <c r="F56" s="18"/>
      <c r="G56" s="18"/>
      <c r="H56" s="18"/>
      <c r="I56" s="18"/>
      <c r="J56" s="18"/>
      <c r="K56" s="18"/>
      <c r="L56" s="18"/>
    </row>
    <row r="57" spans="2:12" ht="15">
      <c r="B57" s="18"/>
      <c r="C57" s="18"/>
      <c r="D57" s="18"/>
      <c r="E57" s="18"/>
      <c r="F57" s="18"/>
      <c r="G57" s="18"/>
      <c r="H57" s="18"/>
      <c r="I57" s="18"/>
      <c r="J57" s="18"/>
      <c r="K57" s="18"/>
      <c r="L57" s="18"/>
    </row>
    <row r="58" spans="2:12" ht="16.5" thickBot="1">
      <c r="B58" s="26"/>
      <c r="C58" s="111" t="s">
        <v>37</v>
      </c>
      <c r="D58" s="111"/>
      <c r="E58" s="111"/>
      <c r="F58" s="111"/>
      <c r="G58" s="111"/>
      <c r="H58" s="111"/>
      <c r="I58" s="111"/>
      <c r="J58" s="111"/>
      <c r="K58" s="111"/>
      <c r="L58" s="18"/>
    </row>
    <row r="59" spans="2:12" ht="16.5" thickBot="1">
      <c r="B59" s="26"/>
      <c r="C59" s="37">
        <v>0</v>
      </c>
      <c r="D59" s="37">
        <v>1</v>
      </c>
      <c r="E59" s="37">
        <v>2</v>
      </c>
      <c r="F59" s="37">
        <v>3</v>
      </c>
      <c r="G59" s="37">
        <v>4</v>
      </c>
      <c r="H59" s="37">
        <v>5</v>
      </c>
      <c r="I59" s="37">
        <v>6</v>
      </c>
      <c r="J59" s="37">
        <v>7</v>
      </c>
      <c r="K59" s="38">
        <v>8</v>
      </c>
      <c r="L59" s="18"/>
    </row>
    <row r="60" spans="2:12" ht="15">
      <c r="B60" s="26" t="s">
        <v>47</v>
      </c>
      <c r="C60" s="26">
        <v>-1000</v>
      </c>
      <c r="D60" s="26">
        <v>200</v>
      </c>
      <c r="E60" s="26">
        <v>200</v>
      </c>
      <c r="F60" s="26">
        <v>340</v>
      </c>
      <c r="G60" s="26">
        <v>400</v>
      </c>
      <c r="H60" s="26">
        <v>350</v>
      </c>
      <c r="I60" s="26">
        <v>900</v>
      </c>
      <c r="J60" s="26">
        <v>900</v>
      </c>
      <c r="K60" s="26">
        <v>1000</v>
      </c>
      <c r="L60" s="18"/>
    </row>
    <row r="61" spans="2:12" ht="15">
      <c r="B61" s="26" t="s">
        <v>48</v>
      </c>
      <c r="C61" s="41">
        <v>0.1</v>
      </c>
      <c r="D61" s="26"/>
      <c r="E61" s="26"/>
      <c r="F61" s="26"/>
      <c r="G61" s="26"/>
      <c r="H61" s="26"/>
      <c r="I61" s="26"/>
      <c r="J61" s="26"/>
      <c r="K61" s="26"/>
      <c r="L61" s="18"/>
    </row>
    <row r="62" spans="2:12" ht="15">
      <c r="B62" s="26" t="s">
        <v>38</v>
      </c>
      <c r="C62" s="35" t="s">
        <v>49</v>
      </c>
      <c r="D62" s="26"/>
      <c r="E62" s="26"/>
      <c r="F62" s="26"/>
      <c r="G62" s="26"/>
      <c r="H62" s="26"/>
      <c r="I62" s="26"/>
      <c r="J62" s="26"/>
      <c r="K62" s="26"/>
      <c r="L62" s="18"/>
    </row>
    <row r="63" spans="2:12" ht="15">
      <c r="B63" s="26" t="s">
        <v>38</v>
      </c>
      <c r="C63" s="42">
        <f>NPV(C61,D60:K60)+C60</f>
        <v>1529.458539205566</v>
      </c>
      <c r="D63" s="26"/>
      <c r="E63" s="26"/>
      <c r="F63" s="26"/>
      <c r="G63" s="26"/>
      <c r="H63" s="26"/>
      <c r="I63" s="26"/>
      <c r="J63" s="26"/>
      <c r="K63" s="26"/>
      <c r="L63" s="18"/>
    </row>
    <row r="64" spans="2:12" ht="15">
      <c r="B64" s="18"/>
      <c r="C64" s="18"/>
      <c r="D64" s="18"/>
      <c r="E64" s="18"/>
      <c r="F64" s="18"/>
      <c r="G64" s="18"/>
      <c r="H64" s="18"/>
      <c r="I64" s="18"/>
      <c r="J64" s="18"/>
      <c r="K64" s="18"/>
      <c r="L64" s="18"/>
    </row>
    <row r="65" spans="2:12" ht="15">
      <c r="B65" s="18"/>
      <c r="C65" s="18"/>
      <c r="D65" s="18"/>
      <c r="E65" s="18"/>
      <c r="F65" s="18"/>
      <c r="G65" s="18"/>
      <c r="H65" s="18"/>
      <c r="I65" s="18"/>
      <c r="J65" s="18"/>
      <c r="K65" s="18"/>
      <c r="L65" s="18"/>
    </row>
    <row r="66" spans="2:12" ht="15">
      <c r="B66" s="18"/>
      <c r="C66" s="18"/>
      <c r="D66" s="18"/>
      <c r="E66" s="18"/>
      <c r="F66" s="18"/>
      <c r="G66" s="18"/>
      <c r="H66" s="18"/>
      <c r="I66" s="18"/>
      <c r="J66" s="18"/>
      <c r="K66" s="18"/>
      <c r="L66" s="18"/>
    </row>
    <row r="67" spans="2:12" ht="15.75">
      <c r="B67" s="22" t="s">
        <v>50</v>
      </c>
      <c r="C67" s="18"/>
      <c r="D67" s="18"/>
      <c r="E67" s="18"/>
      <c r="F67" s="18"/>
      <c r="G67" s="18"/>
      <c r="H67" s="18"/>
      <c r="I67" s="18"/>
      <c r="J67" s="18"/>
      <c r="K67" s="18"/>
      <c r="L67" s="18"/>
    </row>
    <row r="68" spans="2:12" ht="15">
      <c r="B68" s="18" t="s">
        <v>51</v>
      </c>
      <c r="C68" s="18"/>
      <c r="D68" s="18"/>
      <c r="E68" s="18"/>
      <c r="F68" s="18"/>
      <c r="G68" s="18"/>
      <c r="H68" s="18"/>
      <c r="I68" s="18"/>
      <c r="J68" s="18"/>
      <c r="K68" s="18"/>
      <c r="L68" s="17" t="s">
        <v>11</v>
      </c>
    </row>
    <row r="69" spans="2:12" ht="15">
      <c r="B69" s="18" t="s">
        <v>21</v>
      </c>
      <c r="C69" s="18"/>
      <c r="D69" s="18"/>
      <c r="E69" s="18"/>
      <c r="F69" s="18"/>
      <c r="G69" s="18"/>
      <c r="H69" s="18"/>
      <c r="I69" s="18"/>
      <c r="J69" s="18"/>
      <c r="K69" s="18"/>
      <c r="L69" s="18"/>
    </row>
    <row r="70" spans="2:12" ht="15.75">
      <c r="B70" s="23" t="s">
        <v>52</v>
      </c>
      <c r="C70" s="18"/>
      <c r="D70" s="18"/>
      <c r="E70" s="18"/>
      <c r="F70" s="18"/>
      <c r="G70" s="18"/>
      <c r="H70" s="18"/>
      <c r="I70" s="18"/>
      <c r="J70" s="18"/>
      <c r="K70" s="18"/>
      <c r="L70" s="18"/>
    </row>
    <row r="71" spans="2:12" ht="15.75">
      <c r="B71" s="40" t="s">
        <v>60</v>
      </c>
      <c r="C71" s="18"/>
      <c r="D71" s="18"/>
      <c r="E71" s="18"/>
      <c r="F71" s="18"/>
      <c r="G71" s="18"/>
      <c r="H71" s="18"/>
      <c r="I71" s="18"/>
      <c r="J71" s="18"/>
      <c r="K71" s="18"/>
      <c r="L71" s="18"/>
    </row>
    <row r="72" spans="3:12" ht="15">
      <c r="C72" s="18"/>
      <c r="D72" s="18"/>
      <c r="E72" s="18"/>
      <c r="F72" s="18"/>
      <c r="G72" s="18"/>
      <c r="H72" s="18"/>
      <c r="I72" s="18"/>
      <c r="J72" s="18"/>
      <c r="K72" s="18"/>
      <c r="L72" s="18"/>
    </row>
    <row r="73" spans="2:12" ht="16.5" thickBot="1">
      <c r="B73" s="26"/>
      <c r="C73" s="111" t="s">
        <v>37</v>
      </c>
      <c r="D73" s="111"/>
      <c r="E73" s="111"/>
      <c r="F73" s="111"/>
      <c r="G73" s="111"/>
      <c r="H73" s="111"/>
      <c r="I73" s="111"/>
      <c r="J73" s="111"/>
      <c r="K73" s="111"/>
      <c r="L73" s="18"/>
    </row>
    <row r="74" spans="2:12" ht="16.5" thickBot="1">
      <c r="B74" s="26"/>
      <c r="C74" s="37">
        <v>0</v>
      </c>
      <c r="D74" s="37">
        <v>1</v>
      </c>
      <c r="E74" s="37">
        <v>2</v>
      </c>
      <c r="F74" s="37">
        <v>3</v>
      </c>
      <c r="G74" s="37">
        <v>4</v>
      </c>
      <c r="H74" s="37">
        <v>5</v>
      </c>
      <c r="I74" s="37">
        <v>6</v>
      </c>
      <c r="J74" s="37">
        <v>7</v>
      </c>
      <c r="K74" s="38">
        <v>8</v>
      </c>
      <c r="L74" s="18"/>
    </row>
    <row r="75" spans="2:12" ht="15">
      <c r="B75" s="26" t="s">
        <v>47</v>
      </c>
      <c r="C75" s="26">
        <v>-1000</v>
      </c>
      <c r="D75" s="26">
        <v>200</v>
      </c>
      <c r="E75" s="26">
        <v>200</v>
      </c>
      <c r="F75" s="26">
        <v>340</v>
      </c>
      <c r="G75" s="26">
        <v>400</v>
      </c>
      <c r="H75" s="26">
        <v>350</v>
      </c>
      <c r="I75" s="26">
        <v>900</v>
      </c>
      <c r="J75" s="26">
        <v>900</v>
      </c>
      <c r="K75" s="26">
        <v>1000</v>
      </c>
      <c r="L75" s="18"/>
    </row>
    <row r="76" spans="2:12" ht="15">
      <c r="B76" s="26"/>
      <c r="C76" s="41"/>
      <c r="D76" s="26"/>
      <c r="E76" s="26"/>
      <c r="F76" s="26"/>
      <c r="G76" s="26"/>
      <c r="H76" s="26"/>
      <c r="I76" s="26"/>
      <c r="J76" s="26"/>
      <c r="K76" s="26"/>
      <c r="L76" s="18"/>
    </row>
    <row r="77" spans="2:12" ht="15">
      <c r="B77" s="26" t="s">
        <v>53</v>
      </c>
      <c r="C77" s="35" t="s">
        <v>54</v>
      </c>
      <c r="D77" s="26"/>
      <c r="E77" s="26"/>
      <c r="F77" s="26"/>
      <c r="G77" s="26"/>
      <c r="H77" s="26"/>
      <c r="I77" s="26"/>
      <c r="J77" s="26"/>
      <c r="K77" s="26"/>
      <c r="L77" s="18"/>
    </row>
    <row r="78" spans="2:12" ht="15">
      <c r="B78" s="26" t="s">
        <v>53</v>
      </c>
      <c r="C78" s="43">
        <f>IRR(C75:K75)</f>
        <v>0.3321008994604997</v>
      </c>
      <c r="D78" s="26"/>
      <c r="E78" s="26"/>
      <c r="F78" s="26"/>
      <c r="G78" s="26"/>
      <c r="H78" s="26"/>
      <c r="I78" s="26"/>
      <c r="J78" s="26"/>
      <c r="K78" s="26"/>
      <c r="L78" s="18"/>
    </row>
    <row r="79" spans="2:12" ht="15">
      <c r="B79" s="18"/>
      <c r="C79" s="18"/>
      <c r="D79" s="18"/>
      <c r="E79" s="18"/>
      <c r="F79" s="18"/>
      <c r="G79" s="18"/>
      <c r="H79" s="18"/>
      <c r="I79" s="18"/>
      <c r="J79" s="18"/>
      <c r="K79" s="18"/>
      <c r="L79" s="18"/>
    </row>
    <row r="80" spans="2:12" ht="15">
      <c r="B80" s="18"/>
      <c r="C80" s="18"/>
      <c r="D80" s="18"/>
      <c r="E80" s="18"/>
      <c r="F80" s="18"/>
      <c r="G80" s="18"/>
      <c r="H80" s="18"/>
      <c r="I80" s="18"/>
      <c r="J80" s="18"/>
      <c r="K80" s="18"/>
      <c r="L80" s="18"/>
    </row>
  </sheetData>
  <mergeCells count="3">
    <mergeCell ref="C38:K38"/>
    <mergeCell ref="C58:K58"/>
    <mergeCell ref="C73:K73"/>
  </mergeCells>
  <hyperlinks>
    <hyperlink ref="L32" location="HELP_TOPICS_Top" tooltip="Return to top of page" display="Top"/>
    <hyperlink ref="L1" location="MAIN_MENU____Chapter_6" tooltip="Return to the Main Menu" display="Main Menu"/>
    <hyperlink ref="L47" location="HELP_TOPICS_Top" tooltip="Return to top of page" display="Top"/>
    <hyperlink ref="L68" location="HELP_TOPICS_Top" tooltip="Return to top of page" display="Top"/>
  </hyperlinks>
  <printOptions/>
  <pageMargins left="0.75" right="0.75" top="1" bottom="2.31" header="0.5" footer="0.5"/>
  <pageSetup fitToHeight="2" fitToWidth="1" horizontalDpi="600" verticalDpi="600" orientation="portrait" scale="66" r:id="rId1"/>
  <headerFooter alignWithMargins="0">
    <oddFooter xml:space="preserve">&amp;CCopyright © 2005 McGraw-Hill/Irwin </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J45"/>
  <sheetViews>
    <sheetView showGridLines="0" workbookViewId="0" topLeftCell="A1">
      <selection activeCell="A1" sqref="A1"/>
    </sheetView>
  </sheetViews>
  <sheetFormatPr defaultColWidth="9.140625" defaultRowHeight="12.75" zeroHeight="1"/>
  <cols>
    <col min="2" max="2" width="14.421875" style="0" customWidth="1"/>
    <col min="3" max="3" width="16.00390625" style="0" customWidth="1"/>
    <col min="4" max="4" width="14.28125" style="0" customWidth="1"/>
    <col min="5" max="5" width="12.00390625" style="0" customWidth="1"/>
    <col min="10" max="10" width="12.28125" style="0" customWidth="1"/>
    <col min="11" max="16384" width="0" style="0" hidden="1" customWidth="1"/>
  </cols>
  <sheetData>
    <row r="1" spans="1:10" ht="30">
      <c r="A1" s="12" t="s">
        <v>8</v>
      </c>
      <c r="B1" s="10"/>
      <c r="C1" s="13"/>
      <c r="D1" s="13"/>
      <c r="E1" s="13"/>
      <c r="F1" s="13"/>
      <c r="G1" s="13"/>
      <c r="H1" s="13"/>
      <c r="I1" s="11"/>
      <c r="J1" s="14" t="s">
        <v>9</v>
      </c>
    </row>
    <row r="2" spans="1:10" ht="18">
      <c r="A2" s="15" t="s">
        <v>10</v>
      </c>
      <c r="B2" s="10"/>
      <c r="C2" s="13"/>
      <c r="D2" s="13"/>
      <c r="E2" s="13"/>
      <c r="F2" s="13"/>
      <c r="G2" s="13"/>
      <c r="H2" s="13"/>
      <c r="I2" s="13"/>
      <c r="J2" s="11"/>
    </row>
    <row r="3" spans="1:9" ht="18.75">
      <c r="A3" s="44"/>
      <c r="B3" s="45"/>
      <c r="C3" s="45"/>
      <c r="D3" s="45"/>
      <c r="E3" s="45"/>
      <c r="F3" s="45"/>
      <c r="G3" s="45"/>
      <c r="H3" s="45"/>
      <c r="I3" s="46"/>
    </row>
    <row r="4" spans="1:10" ht="15.75">
      <c r="A4" s="47" t="s">
        <v>61</v>
      </c>
      <c r="B4" s="11"/>
      <c r="C4" s="48"/>
      <c r="D4" s="48"/>
      <c r="E4" s="13"/>
      <c r="F4" s="13"/>
      <c r="G4" s="10"/>
      <c r="H4" s="11"/>
      <c r="I4" s="45"/>
      <c r="J4" s="11"/>
    </row>
    <row r="5" spans="1:10" ht="15">
      <c r="A5" s="49" t="s">
        <v>62</v>
      </c>
      <c r="B5" s="10"/>
      <c r="C5" s="48"/>
      <c r="D5" s="48"/>
      <c r="E5" s="13"/>
      <c r="F5" s="13"/>
      <c r="G5" s="10"/>
      <c r="H5" s="10"/>
      <c r="I5" s="13"/>
      <c r="J5" s="10"/>
    </row>
    <row r="6" spans="1:9" ht="12.75">
      <c r="A6" s="46"/>
      <c r="B6" s="50"/>
      <c r="C6" s="50"/>
      <c r="D6" s="50"/>
      <c r="E6" s="46"/>
      <c r="I6" s="46"/>
    </row>
    <row r="7" spans="1:9" ht="12.75">
      <c r="A7" s="46"/>
      <c r="B7" s="51" t="s">
        <v>63</v>
      </c>
      <c r="H7" s="46"/>
      <c r="I7" s="46"/>
    </row>
    <row r="8" spans="1:9" ht="12.75">
      <c r="A8" s="46"/>
      <c r="B8" s="51" t="s">
        <v>64</v>
      </c>
      <c r="H8" s="46"/>
      <c r="I8" s="46"/>
    </row>
    <row r="9" spans="1:9" ht="12.75">
      <c r="A9" s="46"/>
      <c r="B9" s="51" t="s">
        <v>65</v>
      </c>
      <c r="H9" s="46"/>
      <c r="I9" s="46"/>
    </row>
    <row r="10" spans="1:9" ht="12.75">
      <c r="A10" s="46"/>
      <c r="B10" s="51" t="s">
        <v>66</v>
      </c>
      <c r="H10" s="46"/>
      <c r="I10" s="46"/>
    </row>
    <row r="11" spans="1:9" ht="12.75">
      <c r="A11" s="46"/>
      <c r="B11" s="51" t="s">
        <v>67</v>
      </c>
      <c r="H11" s="46"/>
      <c r="I11" s="46"/>
    </row>
    <row r="12" spans="1:9" ht="12.75">
      <c r="A12" s="46"/>
      <c r="B12" s="51" t="s">
        <v>68</v>
      </c>
      <c r="H12" s="46"/>
      <c r="I12" s="46"/>
    </row>
    <row r="13" spans="1:9" ht="12.75">
      <c r="A13" s="46"/>
      <c r="B13" s="51"/>
      <c r="H13" s="46"/>
      <c r="I13" s="46"/>
    </row>
    <row r="14" s="52" customFormat="1" ht="12.75">
      <c r="B14" s="53"/>
    </row>
    <row r="15" spans="1:9" ht="12.75">
      <c r="A15" s="46"/>
      <c r="B15" s="51"/>
      <c r="H15" s="46"/>
      <c r="I15" s="46"/>
    </row>
    <row r="16" spans="1:10" ht="15.75">
      <c r="A16" s="47" t="str">
        <f>+A4</f>
        <v>Chapter 6</v>
      </c>
      <c r="B16" s="47"/>
      <c r="C16" s="48"/>
      <c r="D16" s="48"/>
      <c r="E16" s="13"/>
      <c r="F16" s="13"/>
      <c r="G16" s="10"/>
      <c r="H16" s="11"/>
      <c r="I16" s="45"/>
      <c r="J16" s="11"/>
    </row>
    <row r="17" spans="1:10" ht="15">
      <c r="A17" s="49" t="str">
        <f>+A5</f>
        <v>Question 4: Determining the value of a tax shield</v>
      </c>
      <c r="B17" s="54"/>
      <c r="C17" s="48"/>
      <c r="D17" s="48"/>
      <c r="E17" s="13"/>
      <c r="F17" s="13"/>
      <c r="G17" s="10"/>
      <c r="H17" s="11"/>
      <c r="I17" s="45"/>
      <c r="J17" s="11"/>
    </row>
    <row r="18" spans="1:9" ht="15">
      <c r="A18" s="46"/>
      <c r="B18" s="54"/>
      <c r="C18" s="48"/>
      <c r="D18" s="48"/>
      <c r="E18" s="13"/>
      <c r="F18" s="13"/>
      <c r="G18" s="10"/>
      <c r="H18" s="11"/>
      <c r="I18" s="45"/>
    </row>
    <row r="19" spans="1:9" ht="12.75">
      <c r="A19" s="46"/>
      <c r="B19" s="55" t="s">
        <v>12</v>
      </c>
      <c r="C19" s="56"/>
      <c r="D19" s="57"/>
      <c r="E19" s="46"/>
      <c r="I19" s="46"/>
    </row>
    <row r="20" spans="1:9" ht="12.75">
      <c r="A20" s="46"/>
      <c r="B20" s="58" t="s">
        <v>13</v>
      </c>
      <c r="C20" s="59"/>
      <c r="D20" s="57"/>
      <c r="E20" s="46"/>
      <c r="I20" s="46"/>
    </row>
    <row r="21" spans="1:9" ht="12.75">
      <c r="A21" s="46"/>
      <c r="B21" s="60" t="s">
        <v>14</v>
      </c>
      <c r="C21" s="59"/>
      <c r="D21" s="57"/>
      <c r="E21" s="46"/>
      <c r="I21" s="46"/>
    </row>
    <row r="22" spans="1:9" ht="12.75">
      <c r="A22" s="46"/>
      <c r="B22" s="60" t="s">
        <v>15</v>
      </c>
      <c r="C22" s="59"/>
      <c r="D22" s="57"/>
      <c r="E22" s="46"/>
      <c r="I22" s="46"/>
    </row>
    <row r="23" spans="1:9" ht="12.75">
      <c r="A23" s="46"/>
      <c r="B23" s="61"/>
      <c r="C23" s="62"/>
      <c r="D23" s="62"/>
      <c r="E23" s="62"/>
      <c r="F23" s="62"/>
      <c r="G23" s="62"/>
      <c r="H23" s="62"/>
      <c r="I23" s="46"/>
    </row>
    <row r="24" spans="1:9" ht="12.75">
      <c r="A24" s="46"/>
      <c r="B24" s="63" t="s">
        <v>69</v>
      </c>
      <c r="C24" s="64"/>
      <c r="D24" s="64"/>
      <c r="E24" s="64"/>
      <c r="F24" s="64"/>
      <c r="G24" s="64"/>
      <c r="H24" s="64"/>
      <c r="I24" s="46"/>
    </row>
    <row r="25" spans="1:9" ht="12.75">
      <c r="A25" s="46"/>
      <c r="B25" s="19"/>
      <c r="C25" s="64"/>
      <c r="D25" s="64"/>
      <c r="E25" s="64"/>
      <c r="F25" s="64"/>
      <c r="G25" s="64"/>
      <c r="H25" s="64"/>
      <c r="I25" s="46"/>
    </row>
    <row r="26" spans="1:9" ht="12.75">
      <c r="A26" s="46"/>
      <c r="B26" s="65" t="s">
        <v>70</v>
      </c>
      <c r="I26" s="46"/>
    </row>
    <row r="27" spans="1:9" ht="12.75">
      <c r="A27" s="46"/>
      <c r="B27" t="s">
        <v>71</v>
      </c>
      <c r="C27" s="66">
        <v>50000</v>
      </c>
      <c r="I27" s="46"/>
    </row>
    <row r="28" spans="1:9" ht="12.75">
      <c r="A28" s="46"/>
      <c r="B28" t="s">
        <v>72</v>
      </c>
      <c r="C28" s="67">
        <v>0.35</v>
      </c>
      <c r="I28" s="46"/>
    </row>
    <row r="29" spans="1:9" ht="12.75">
      <c r="A29" s="46"/>
      <c r="B29" t="s">
        <v>73</v>
      </c>
      <c r="C29" s="67">
        <v>0.05</v>
      </c>
      <c r="I29" s="46"/>
    </row>
    <row r="30" spans="1:9" ht="12.75">
      <c r="A30" s="46"/>
      <c r="C30" s="67"/>
      <c r="I30" s="46"/>
    </row>
    <row r="31" spans="1:9" ht="12.75">
      <c r="A31" s="46"/>
      <c r="B31" s="68" t="s">
        <v>74</v>
      </c>
      <c r="C31" s="67"/>
      <c r="D31" s="69" t="s">
        <v>75</v>
      </c>
      <c r="E31" s="69" t="s">
        <v>76</v>
      </c>
      <c r="I31" s="46"/>
    </row>
    <row r="32" spans="1:9" ht="12.75">
      <c r="A32" s="46"/>
      <c r="B32" s="70" t="s">
        <v>77</v>
      </c>
      <c r="C32" s="71" t="s">
        <v>78</v>
      </c>
      <c r="D32" s="72" t="s">
        <v>79</v>
      </c>
      <c r="E32" s="72" t="s">
        <v>80</v>
      </c>
      <c r="I32" s="46"/>
    </row>
    <row r="33" spans="1:9" ht="12.75">
      <c r="A33" s="46"/>
      <c r="B33" s="73">
        <v>1</v>
      </c>
      <c r="C33" s="74">
        <v>0.2</v>
      </c>
      <c r="D33" s="75"/>
      <c r="E33" s="76"/>
      <c r="I33" s="46"/>
    </row>
    <row r="34" spans="1:9" ht="12.75">
      <c r="A34" s="46"/>
      <c r="B34" s="73">
        <v>2</v>
      </c>
      <c r="C34" s="74">
        <v>0.32</v>
      </c>
      <c r="D34" s="75"/>
      <c r="E34" s="76"/>
      <c r="I34" s="46"/>
    </row>
    <row r="35" spans="1:9" ht="12.75">
      <c r="A35" s="46"/>
      <c r="B35" s="73">
        <v>3</v>
      </c>
      <c r="C35" s="77">
        <v>0.192</v>
      </c>
      <c r="D35" s="75"/>
      <c r="E35" s="76"/>
      <c r="I35" s="46"/>
    </row>
    <row r="36" spans="1:9" ht="12.75">
      <c r="A36" s="46"/>
      <c r="B36" s="73">
        <v>4</v>
      </c>
      <c r="C36" s="78">
        <v>0.1152</v>
      </c>
      <c r="D36" s="75"/>
      <c r="E36" s="76"/>
      <c r="I36" s="46"/>
    </row>
    <row r="37" spans="1:9" ht="12.75">
      <c r="A37" s="46"/>
      <c r="B37" s="73">
        <v>5</v>
      </c>
      <c r="C37" s="78">
        <v>0.1152</v>
      </c>
      <c r="D37" s="75"/>
      <c r="E37" s="76"/>
      <c r="I37" s="46"/>
    </row>
    <row r="38" spans="1:9" ht="12.75">
      <c r="A38" s="46"/>
      <c r="B38" s="73">
        <v>6</v>
      </c>
      <c r="C38" s="78">
        <v>0.0576</v>
      </c>
      <c r="D38" s="75"/>
      <c r="E38" s="76"/>
      <c r="I38" s="46"/>
    </row>
    <row r="39" spans="1:9" ht="12.75">
      <c r="A39" s="46"/>
      <c r="I39" s="46"/>
    </row>
    <row r="40" spans="1:9" ht="12.75">
      <c r="A40" s="46"/>
      <c r="B40" t="s">
        <v>81</v>
      </c>
      <c r="I40" s="46"/>
    </row>
    <row r="41" spans="1:9" ht="12.75">
      <c r="A41" s="46"/>
      <c r="B41" t="s">
        <v>82</v>
      </c>
      <c r="D41" s="79"/>
      <c r="I41" s="46"/>
    </row>
    <row r="42" spans="1:9" ht="12.75">
      <c r="A42" s="46"/>
      <c r="I42" s="46"/>
    </row>
    <row r="43" spans="1:9" ht="12.75">
      <c r="A43" s="46"/>
      <c r="B43" t="s">
        <v>81</v>
      </c>
      <c r="I43" s="46"/>
    </row>
    <row r="44" spans="1:9" ht="12.75">
      <c r="A44" s="46"/>
      <c r="B44" t="s">
        <v>83</v>
      </c>
      <c r="D44" s="80" t="s">
        <v>84</v>
      </c>
      <c r="E44" s="66"/>
      <c r="G44" s="81"/>
      <c r="I44" s="46"/>
    </row>
    <row r="45" spans="1:9" ht="12.75">
      <c r="A45" s="46"/>
      <c r="B45" s="46"/>
      <c r="C45" s="46"/>
      <c r="D45" s="46"/>
      <c r="E45" s="46"/>
      <c r="F45" s="46"/>
      <c r="G45" s="46"/>
      <c r="H45" s="46"/>
      <c r="I45" s="46"/>
    </row>
    <row r="46" ht="12.75"/>
    <row r="47" ht="12.75"/>
    <row r="48" ht="12.75"/>
    <row r="49" ht="12.75"/>
    <row r="50" ht="12.75"/>
    <row r="51" ht="12.75" hidden="1"/>
    <row r="52" ht="12.75" hidden="1"/>
    <row r="53" ht="12.75" hidden="1"/>
    <row r="54" ht="12.75" hidden="1"/>
    <row r="55" ht="12.75" hidden="1"/>
  </sheetData>
  <dataValidations count="6">
    <dataValidation allowBlank="1" showInputMessage="1" showErrorMessage="1" promptTitle="Assumptions" prompt="Use the assumptions below and the given MACRS &#10;percentages to develop a solution to this question." sqref="B26"/>
    <dataValidation allowBlank="1" showInputMessage="1" showErrorMessage="1" promptTitle="MACRS Depreciation" prompt="Enter the formula to calculate the annual amount of decpreciation under this 7-year depreciation schedule&#10;" sqref="D31"/>
    <dataValidation allowBlank="1" showInputMessage="1" showErrorMessage="1" promptTitle="Annual value of the Tax Shield" prompt="Use the value in column D and the tax rate in cell C24 to find the annual value of the tax shield.  Hint: lock the reference to cell C24 by typing $C$24.&#10;" sqref="E31"/>
    <dataValidation allowBlank="1" showInputMessage="1" showErrorMessage="1" promptTitle="Present value" prompt="Enter a formula to calculate the present value of the tax shields using the firm's opportunity cost of capital in cell C29.&#10;" sqref="D44"/>
    <dataValidation allowBlank="1" showInputMessage="1" showErrorMessage="1" promptTitle="MACRS Depreciation" prompt="Enter a formula to calculate the annual amount of decpreciation  using the value in cell C27 and the percentages for the 7-year depreciation schedule in column C.&#10;" sqref="D32"/>
    <dataValidation allowBlank="1" showInputMessage="1" showErrorMessage="1" promptTitle="Annual value of the Tax Shield" prompt="Use the value in column D and the tax rate in cell C28 to find the annual value of the tax shield.  Hint: lock the reference to cell C28 by typing $C$28.&#10;" sqref="E32"/>
  </dataValidations>
  <hyperlinks>
    <hyperlink ref="J1" location="MAIN_MENU____Chapter_6" tooltip="Return to the Main Menu" display="Main Menu"/>
  </hyperlinks>
  <printOptions/>
  <pageMargins left="0.75" right="0.75" top="1" bottom="1" header="0.5" footer="0.5"/>
  <pageSetup fitToHeight="1" fitToWidth="1" horizontalDpi="300" verticalDpi="300" orientation="portrait" scale="79" r:id="rId1"/>
  <headerFooter alignWithMargins="0">
    <oddFooter xml:space="preserve">&amp;LCopyright © 2005 McGraw-Hill/Irwin </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I68"/>
  <sheetViews>
    <sheetView showGridLines="0" workbookViewId="0" topLeftCell="A1">
      <selection activeCell="I1" sqref="I1"/>
    </sheetView>
  </sheetViews>
  <sheetFormatPr defaultColWidth="9.140625" defaultRowHeight="12.75" zeroHeight="1"/>
  <cols>
    <col min="2" max="2" width="24.8515625" style="0" customWidth="1"/>
    <col min="3" max="8" width="12.57421875" style="0" customWidth="1"/>
    <col min="9" max="9" width="13.140625" style="0" customWidth="1"/>
    <col min="10" max="16384" width="0" style="0" hidden="1" customWidth="1"/>
  </cols>
  <sheetData>
    <row r="1" spans="1:9" ht="30">
      <c r="A1" s="12" t="s">
        <v>8</v>
      </c>
      <c r="B1" s="10"/>
      <c r="C1" s="13"/>
      <c r="D1" s="13"/>
      <c r="E1" s="13"/>
      <c r="F1" s="13"/>
      <c r="G1" s="13"/>
      <c r="H1" s="13"/>
      <c r="I1" s="14" t="s">
        <v>9</v>
      </c>
    </row>
    <row r="2" spans="1:9" ht="18">
      <c r="A2" s="15" t="s">
        <v>10</v>
      </c>
      <c r="B2" s="10"/>
      <c r="C2" s="13"/>
      <c r="D2" s="13"/>
      <c r="E2" s="13"/>
      <c r="F2" s="13"/>
      <c r="G2" s="13"/>
      <c r="H2" s="13"/>
      <c r="I2" s="13"/>
    </row>
    <row r="3" spans="1:9" ht="18.75">
      <c r="A3" s="44"/>
      <c r="B3" s="45"/>
      <c r="C3" s="45"/>
      <c r="D3" s="45"/>
      <c r="E3" s="45"/>
      <c r="F3" s="45"/>
      <c r="G3" s="45"/>
      <c r="H3" s="45"/>
      <c r="I3" s="46"/>
    </row>
    <row r="4" spans="1:9" ht="15.75">
      <c r="A4" s="47" t="s">
        <v>61</v>
      </c>
      <c r="B4" s="11"/>
      <c r="C4" s="48"/>
      <c r="D4" s="48"/>
      <c r="E4" s="13"/>
      <c r="F4" s="13"/>
      <c r="G4" s="10"/>
      <c r="H4" s="11"/>
      <c r="I4" s="45"/>
    </row>
    <row r="5" spans="1:9" ht="15">
      <c r="A5" s="54" t="s">
        <v>85</v>
      </c>
      <c r="B5" s="11"/>
      <c r="C5" s="48"/>
      <c r="D5" s="48"/>
      <c r="E5" s="13"/>
      <c r="F5" s="13"/>
      <c r="G5" s="10"/>
      <c r="H5" s="11"/>
      <c r="I5" s="45"/>
    </row>
    <row r="6" spans="1:9" ht="12.75">
      <c r="A6" s="46"/>
      <c r="B6" s="50"/>
      <c r="C6" s="50"/>
      <c r="D6" s="50"/>
      <c r="E6" s="46"/>
      <c r="I6" s="46"/>
    </row>
    <row r="7" spans="1:9" ht="12.75">
      <c r="A7" s="46"/>
      <c r="B7" s="51" t="s">
        <v>86</v>
      </c>
      <c r="H7" s="46"/>
      <c r="I7" s="46"/>
    </row>
    <row r="8" spans="1:9" ht="12.75">
      <c r="A8" s="46"/>
      <c r="B8" t="s">
        <v>87</v>
      </c>
      <c r="H8" s="46"/>
      <c r="I8" s="46"/>
    </row>
    <row r="9" spans="1:9" ht="12.75">
      <c r="A9" s="46"/>
      <c r="B9" t="s">
        <v>88</v>
      </c>
      <c r="H9" s="46"/>
      <c r="I9" s="46"/>
    </row>
    <row r="10" spans="1:9" ht="12.75">
      <c r="A10" s="46"/>
      <c r="B10" t="s">
        <v>89</v>
      </c>
      <c r="H10" s="46"/>
      <c r="I10" s="46"/>
    </row>
    <row r="11" spans="1:9" ht="12.75">
      <c r="A11" s="46"/>
      <c r="H11" s="46"/>
      <c r="I11" s="46"/>
    </row>
    <row r="12" spans="1:9" ht="12.75">
      <c r="A12" s="46"/>
      <c r="B12" t="s">
        <v>90</v>
      </c>
      <c r="H12" s="46"/>
      <c r="I12" s="46"/>
    </row>
    <row r="13" spans="1:9" ht="12.75">
      <c r="A13" s="46"/>
      <c r="H13" s="46"/>
      <c r="I13" s="46"/>
    </row>
    <row r="14" spans="1:9" ht="12.75">
      <c r="A14" s="46"/>
      <c r="B14" s="82" t="s">
        <v>91</v>
      </c>
      <c r="H14" s="46"/>
      <c r="I14" s="46"/>
    </row>
    <row r="15" spans="1:9" ht="12.75">
      <c r="A15" s="46"/>
      <c r="B15" s="16"/>
      <c r="H15" s="46"/>
      <c r="I15" s="46"/>
    </row>
    <row r="16" spans="1:9" ht="12.75">
      <c r="A16" s="46"/>
      <c r="B16" s="82" t="s">
        <v>92</v>
      </c>
      <c r="H16" s="46"/>
      <c r="I16" s="46"/>
    </row>
    <row r="17" spans="1:9" ht="12.75">
      <c r="A17" s="46"/>
      <c r="B17" s="16" t="s">
        <v>93</v>
      </c>
      <c r="H17" s="46"/>
      <c r="I17" s="46"/>
    </row>
    <row r="18" s="83" customFormat="1" ht="13.5" thickBot="1">
      <c r="B18" s="84"/>
    </row>
    <row r="19" spans="1:9" ht="12.75">
      <c r="A19" s="46"/>
      <c r="B19" s="51"/>
      <c r="H19" s="46"/>
      <c r="I19" s="46"/>
    </row>
    <row r="20" spans="1:9" ht="15.75">
      <c r="A20" s="47" t="str">
        <f>+A4</f>
        <v>Chapter 6</v>
      </c>
      <c r="B20" s="47"/>
      <c r="C20" s="48"/>
      <c r="D20" s="48"/>
      <c r="E20" s="13"/>
      <c r="F20" s="13"/>
      <c r="G20" s="10"/>
      <c r="H20" s="11"/>
      <c r="I20" s="45"/>
    </row>
    <row r="21" spans="1:9" ht="15">
      <c r="A21" s="54" t="str">
        <f>+A5</f>
        <v>Question 5: Analyze capital projects under different tax scenarios</v>
      </c>
      <c r="B21" s="54"/>
      <c r="C21" s="48"/>
      <c r="D21" s="48"/>
      <c r="E21" s="13"/>
      <c r="F21" s="13"/>
      <c r="G21" s="10"/>
      <c r="H21" s="11"/>
      <c r="I21" s="45"/>
    </row>
    <row r="22" ht="12.75"/>
    <row r="23" spans="1:9" ht="12.75">
      <c r="A23" s="46"/>
      <c r="B23" s="55" t="s">
        <v>12</v>
      </c>
      <c r="C23" s="56"/>
      <c r="D23" s="57"/>
      <c r="E23" s="46"/>
      <c r="I23" s="46"/>
    </row>
    <row r="24" spans="1:9" ht="12.75">
      <c r="A24" s="46"/>
      <c r="B24" s="58" t="s">
        <v>13</v>
      </c>
      <c r="C24" s="59"/>
      <c r="D24" s="57"/>
      <c r="E24" s="46"/>
      <c r="I24" s="46"/>
    </row>
    <row r="25" spans="1:9" ht="12.75">
      <c r="A25" s="46"/>
      <c r="B25" s="60" t="s">
        <v>14</v>
      </c>
      <c r="C25" s="59"/>
      <c r="D25" s="57"/>
      <c r="E25" s="46"/>
      <c r="I25" s="46"/>
    </row>
    <row r="26" spans="1:9" ht="12.75">
      <c r="A26" s="46"/>
      <c r="B26" s="60" t="s">
        <v>15</v>
      </c>
      <c r="C26" s="59"/>
      <c r="D26" s="57"/>
      <c r="E26" s="46"/>
      <c r="I26" s="46"/>
    </row>
    <row r="27" ht="12.75"/>
    <row r="28" spans="1:9" ht="12.75">
      <c r="A28" s="46"/>
      <c r="B28" s="63" t="s">
        <v>69</v>
      </c>
      <c r="C28" s="64"/>
      <c r="D28" s="64"/>
      <c r="E28" s="64"/>
      <c r="F28" s="64"/>
      <c r="G28" s="64"/>
      <c r="H28" s="64"/>
      <c r="I28" s="46"/>
    </row>
    <row r="29" spans="1:9" ht="12.75">
      <c r="A29" s="46"/>
      <c r="B29" s="19"/>
      <c r="C29" s="64"/>
      <c r="D29" s="64"/>
      <c r="E29" s="64"/>
      <c r="F29" s="64"/>
      <c r="G29" s="64"/>
      <c r="H29" s="64"/>
      <c r="I29" s="46"/>
    </row>
    <row r="30" spans="1:9" ht="12.75">
      <c r="A30" s="46"/>
      <c r="B30" s="68" t="s">
        <v>70</v>
      </c>
      <c r="I30" s="46"/>
    </row>
    <row r="31" spans="1:9" ht="12.75">
      <c r="A31" s="46"/>
      <c r="B31" t="s">
        <v>94</v>
      </c>
      <c r="D31" s="69"/>
      <c r="E31" s="69"/>
      <c r="I31" s="46"/>
    </row>
    <row r="32" spans="1:9" ht="12.75">
      <c r="A32" s="46"/>
      <c r="B32" t="s">
        <v>95</v>
      </c>
      <c r="C32" s="85">
        <v>-100000</v>
      </c>
      <c r="D32" s="46"/>
      <c r="E32" s="46"/>
      <c r="F32" s="46"/>
      <c r="G32" s="46"/>
      <c r="H32" s="46"/>
      <c r="I32" s="46"/>
    </row>
    <row r="33" spans="2:3" ht="12.75">
      <c r="B33" t="s">
        <v>96</v>
      </c>
      <c r="C33" s="66">
        <v>26000</v>
      </c>
    </row>
    <row r="34" spans="2:3" ht="12.75">
      <c r="B34" t="s">
        <v>97</v>
      </c>
      <c r="C34" s="67">
        <v>0.35</v>
      </c>
    </row>
    <row r="35" spans="2:3" ht="12.75">
      <c r="B35" t="s">
        <v>98</v>
      </c>
      <c r="C35" s="67">
        <v>0.08</v>
      </c>
    </row>
    <row r="36" spans="3:8" ht="13.5" thickBot="1">
      <c r="C36" s="86" t="s">
        <v>99</v>
      </c>
      <c r="D36" s="87"/>
      <c r="E36" s="87"/>
      <c r="F36" s="88"/>
      <c r="G36" s="87"/>
      <c r="H36" s="87"/>
    </row>
    <row r="37" spans="3:8" ht="13.5" thickBot="1">
      <c r="C37" s="89">
        <v>1</v>
      </c>
      <c r="D37" s="89">
        <v>2</v>
      </c>
      <c r="E37" s="89">
        <v>3</v>
      </c>
      <c r="F37" s="89">
        <v>4</v>
      </c>
      <c r="G37" s="89">
        <v>5</v>
      </c>
      <c r="H37" s="89">
        <v>6</v>
      </c>
    </row>
    <row r="38" spans="2:8" ht="12.75">
      <c r="B38" s="90" t="s">
        <v>100</v>
      </c>
      <c r="C38" s="91"/>
      <c r="D38" s="91"/>
      <c r="E38" s="91"/>
      <c r="F38" s="91"/>
      <c r="G38" s="91"/>
      <c r="H38" s="91"/>
    </row>
    <row r="39" spans="2:8" ht="12.75">
      <c r="B39" s="90"/>
      <c r="C39" s="90"/>
      <c r="D39" s="90"/>
      <c r="E39" s="90"/>
      <c r="F39" s="90"/>
      <c r="G39" s="90"/>
      <c r="H39" s="90"/>
    </row>
    <row r="40" spans="2:8" ht="13.5" thickBot="1">
      <c r="B40" t="s">
        <v>101</v>
      </c>
      <c r="C40" s="86" t="s">
        <v>99</v>
      </c>
      <c r="D40" s="87"/>
      <c r="E40" s="87"/>
      <c r="F40" s="88"/>
      <c r="G40" s="87"/>
      <c r="H40" s="87"/>
    </row>
    <row r="41" spans="2:8" ht="13.5" thickBot="1">
      <c r="B41" t="s">
        <v>102</v>
      </c>
      <c r="C41" s="89">
        <v>1</v>
      </c>
      <c r="D41" s="89">
        <v>2</v>
      </c>
      <c r="E41" s="89">
        <v>3</v>
      </c>
      <c r="F41" s="89">
        <v>4</v>
      </c>
      <c r="G41" s="89">
        <v>5</v>
      </c>
      <c r="H41" s="89">
        <v>6</v>
      </c>
    </row>
    <row r="42" spans="2:8" ht="12.75">
      <c r="B42" s="90" t="s">
        <v>103</v>
      </c>
      <c r="C42" s="91"/>
      <c r="D42" s="91"/>
      <c r="E42" s="91"/>
      <c r="F42" s="91"/>
      <c r="G42" s="91"/>
      <c r="H42" s="91"/>
    </row>
    <row r="43" spans="2:8" ht="12.75">
      <c r="B43" t="s">
        <v>76</v>
      </c>
      <c r="C43" s="91" t="s">
        <v>104</v>
      </c>
      <c r="D43" s="91" t="s">
        <v>104</v>
      </c>
      <c r="E43" s="91" t="s">
        <v>104</v>
      </c>
      <c r="F43" s="91" t="s">
        <v>104</v>
      </c>
      <c r="G43" s="91" t="s">
        <v>104</v>
      </c>
      <c r="H43" s="91" t="s">
        <v>104</v>
      </c>
    </row>
    <row r="44" spans="2:8" ht="12.75">
      <c r="B44" t="s">
        <v>105</v>
      </c>
      <c r="C44" s="91"/>
      <c r="D44" s="91"/>
      <c r="E44" s="91"/>
      <c r="F44" s="91"/>
      <c r="G44" s="91"/>
      <c r="H44" s="91"/>
    </row>
    <row r="45" ht="12.75"/>
    <row r="46" spans="2:8" ht="13.5" thickBot="1">
      <c r="B46" t="s">
        <v>106</v>
      </c>
      <c r="C46" s="86" t="s">
        <v>99</v>
      </c>
      <c r="D46" s="87"/>
      <c r="E46" s="87"/>
      <c r="F46" s="88"/>
      <c r="G46" s="87"/>
      <c r="H46" s="87"/>
    </row>
    <row r="47" spans="2:8" ht="13.5" thickBot="1">
      <c r="B47" t="s">
        <v>102</v>
      </c>
      <c r="C47" s="89">
        <v>1</v>
      </c>
      <c r="D47" s="89">
        <v>2</v>
      </c>
      <c r="E47" s="89">
        <v>3</v>
      </c>
      <c r="F47" s="89">
        <v>4</v>
      </c>
      <c r="G47" s="89">
        <v>5</v>
      </c>
      <c r="H47" s="89">
        <v>6</v>
      </c>
    </row>
    <row r="48" spans="2:8" ht="12.75">
      <c r="B48" s="90" t="s">
        <v>103</v>
      </c>
      <c r="C48" s="91"/>
      <c r="D48" s="91"/>
      <c r="E48" s="91"/>
      <c r="F48" s="91"/>
      <c r="G48" s="91"/>
      <c r="H48" s="91"/>
    </row>
    <row r="49" spans="2:8" ht="12.75">
      <c r="B49" s="90" t="s">
        <v>79</v>
      </c>
      <c r="C49" s="91"/>
      <c r="D49" s="91"/>
      <c r="E49" s="91"/>
      <c r="F49" s="91"/>
      <c r="G49" s="91"/>
      <c r="H49" s="91"/>
    </row>
    <row r="50" spans="2:8" ht="12.75">
      <c r="B50" t="s">
        <v>107</v>
      </c>
      <c r="C50" s="91"/>
      <c r="D50" s="91"/>
      <c r="E50" s="91"/>
      <c r="F50" s="91"/>
      <c r="G50" s="91"/>
      <c r="H50" s="91"/>
    </row>
    <row r="51" spans="2:8" ht="12.75">
      <c r="B51" s="90" t="s">
        <v>76</v>
      </c>
      <c r="C51" s="91"/>
      <c r="D51" s="91"/>
      <c r="E51" s="91"/>
      <c r="F51" s="91"/>
      <c r="G51" s="91"/>
      <c r="H51" s="91"/>
    </row>
    <row r="52" spans="2:8" ht="12.75">
      <c r="B52" t="s">
        <v>108</v>
      </c>
      <c r="C52" s="91"/>
      <c r="D52" s="91"/>
      <c r="E52" s="91"/>
      <c r="F52" s="91"/>
      <c r="G52" s="91"/>
      <c r="H52" s="91"/>
    </row>
    <row r="53" spans="2:8" ht="12.75">
      <c r="B53" s="90" t="s">
        <v>105</v>
      </c>
      <c r="C53" s="91"/>
      <c r="D53" s="91"/>
      <c r="E53" s="91"/>
      <c r="F53" s="91"/>
      <c r="G53" s="91"/>
      <c r="H53" s="91"/>
    </row>
    <row r="54" ht="12.75"/>
    <row r="55" ht="12.75"/>
    <row r="56" ht="12.75">
      <c r="B56" t="s">
        <v>109</v>
      </c>
    </row>
    <row r="57" spans="2:8" ht="12.75">
      <c r="B57" s="16" t="s">
        <v>110</v>
      </c>
      <c r="C57" s="92" t="s">
        <v>111</v>
      </c>
      <c r="F57" s="112" t="s">
        <v>112</v>
      </c>
      <c r="G57" s="112"/>
      <c r="H57" s="112"/>
    </row>
    <row r="58" ht="12.75"/>
    <row r="59" spans="2:3" ht="12.75">
      <c r="B59" t="s">
        <v>113</v>
      </c>
      <c r="C59" s="91"/>
    </row>
    <row r="60" ht="12.75"/>
    <row r="61" ht="12.75">
      <c r="B61" t="s">
        <v>114</v>
      </c>
    </row>
    <row r="62" ht="12.75">
      <c r="B62" t="s">
        <v>115</v>
      </c>
    </row>
    <row r="63" ht="12.75"/>
    <row r="64" spans="2:8" ht="12.75">
      <c r="B64" s="16" t="s">
        <v>116</v>
      </c>
      <c r="C64" s="92" t="s">
        <v>84</v>
      </c>
      <c r="F64" s="112" t="s">
        <v>117</v>
      </c>
      <c r="G64" s="112"/>
      <c r="H64" s="112"/>
    </row>
    <row r="65" ht="12.75">
      <c r="B65" s="16"/>
    </row>
    <row r="66" spans="2:3" ht="12.75">
      <c r="B66" t="s">
        <v>118</v>
      </c>
      <c r="C66" s="91"/>
    </row>
    <row r="67" ht="12.75"/>
    <row r="68" spans="2:3" ht="12.75">
      <c r="B68" s="90" t="s">
        <v>119</v>
      </c>
      <c r="C68" s="93">
        <f>IF(AND(SUM(C66),C64),1-(C66/C64),0)</f>
        <v>0</v>
      </c>
    </row>
    <row r="69" ht="12.75"/>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sheetData>
  <mergeCells count="2">
    <mergeCell ref="F57:H57"/>
    <mergeCell ref="F64:H64"/>
  </mergeCells>
  <dataValidations count="12">
    <dataValidation allowBlank="1" showInputMessage="1" showErrorMessage="1" promptTitle="MACRS Depreciation" prompt="Enter the formula to calculate the annual amount of decpreciation under this 7-year depreciation schedule&#10;" sqref="D31"/>
    <dataValidation allowBlank="1" showInputMessage="1" showErrorMessage="1" promptTitle="Annual value of the Tax Shield" prompt="Use the value in column D and the tax rate in cell C24 to find the annual value of the tax shield.  Hint: lock the reference to cell C24 by typing $C$24.&#10;" sqref="E31"/>
    <dataValidation allowBlank="1" showInputMessage="1" showErrorMessage="1" promptTitle="Before-tax cash flows" prompt="Enter the before-tax cash flows by referencing the value in cell C33 above." sqref="B42:H42 B48:H48"/>
    <dataValidation allowBlank="1" showInputMessage="1" showErrorMessage="1" promptTitle="5-year MACRS schedule" prompt="For each column to the right enter a formula that multiplies the value of the cash flow by the correct percentage value from depreciation schedule above." sqref="B49"/>
    <dataValidation allowBlank="1" showInputMessage="1" showErrorMessage="1" promptTitle="5-year MACRS schedule" prompt="Enter the values for the 5-year MACRS from table 6.4" sqref="B38:B39 C39:H39"/>
    <dataValidation allowBlank="1" showInputMessage="1" showErrorMessage="1" promptTitle="NPV formula" prompt="Determine the NPV of the project using Excel’s built-in formula for calculating net present values.  To find this formula select INSERT, FUNCTION from the main menu." sqref="C59"/>
    <dataValidation allowBlank="1" showInputMessage="1" showErrorMessage="1" promptTitle="IRR formula" prompt="Determine the IRR of the project using Excel’s built-in formula for calculating internal rates of return. To find this formula select INSERT, FUNCTION from the main menu." sqref="C66 C64"/>
    <dataValidation allowBlank="1" showInputMessage="1" showErrorMessage="1" promptTitle="The effective tax rate" prompt="See the formula to the right that compares the IRR for each firm." sqref="B68"/>
    <dataValidation allowBlank="1" showInputMessage="1" showErrorMessage="1" promptTitle="Calculating the tax" prompt="Enter a formula to calculate the amount of tax using the tax rate in cell C34." sqref="C51:H51"/>
    <dataValidation allowBlank="1" showInputMessage="1" showErrorMessage="1" promptTitle="Calculating the tax" prompt="Enter a formula in each column to the right that calculates the amount of tax using the tax rate in cell C34." sqref="B51"/>
    <dataValidation allowBlank="1" showInputMessage="1" showErrorMessage="1" promptTitle="Find the cash flow:" prompt="Determine the cash flow for each period by adding the non-cash item to net income." sqref="B53"/>
    <dataValidation allowBlank="1" showInputMessage="1" showErrorMessage="1" promptTitle="NPV formula" prompt="Determine the NPV of the project using Excel’s built-in formula for calculating net present values.  To find this formula select INSERT, FUNCTION from the main menu.  Then choose &quot;Financial&quot; under the category, and NPV for the subsequent list." sqref="C57"/>
  </dataValidations>
  <hyperlinks>
    <hyperlink ref="F57" location="THE_NPV_FUNCTION" display="For help with Excel's NPV function click here"/>
    <hyperlink ref="F64" location="THE_IRR_FUNCTION" display="For help with Excel's IRR function click here"/>
    <hyperlink ref="I1" location="MAIN_MENU____Chapter_6" tooltip="Return to the Main Menu" display="Main Menu"/>
    <hyperlink ref="F57:H57" location="THE_NPV_FUNCTION" tooltip="Tips on using the NPV function" display="Help with Excel's NPV function"/>
    <hyperlink ref="F64:H64" location="THE_IRR_FUNCTION" tooltip="Tips on using the IRR function" display="Help with Excel's IRR function"/>
  </hyperlinks>
  <printOptions/>
  <pageMargins left="0.75" right="0.75" top="1" bottom="1" header="0.5" footer="0.5"/>
  <pageSetup fitToHeight="1" fitToWidth="1" horizontalDpi="300" verticalDpi="300" orientation="portrait" scale="74" r:id="rId1"/>
  <headerFooter alignWithMargins="0">
    <oddFooter xml:space="preserve">&amp;LCopyright © 2005 McGraw-Hill/Irwin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M97"/>
  <sheetViews>
    <sheetView showGridLines="0" workbookViewId="0" topLeftCell="A1">
      <selection activeCell="A1" sqref="A1"/>
    </sheetView>
  </sheetViews>
  <sheetFormatPr defaultColWidth="9.140625" defaultRowHeight="12.75" zeroHeight="1"/>
  <cols>
    <col min="2" max="2" width="24.8515625" style="0" customWidth="1"/>
    <col min="3" max="10" width="10.7109375" style="0" customWidth="1"/>
    <col min="11" max="11" width="11.7109375" style="0" customWidth="1"/>
    <col min="12" max="13" width="10.7109375" style="0" customWidth="1"/>
    <col min="15" max="255" width="9.140625" style="0" hidden="1" customWidth="1"/>
    <col min="256" max="16384" width="0" style="0" hidden="1" customWidth="1"/>
  </cols>
  <sheetData>
    <row r="1" spans="1:11" ht="30">
      <c r="A1" s="12" t="s">
        <v>8</v>
      </c>
      <c r="B1" s="10"/>
      <c r="C1" s="13"/>
      <c r="D1" s="13"/>
      <c r="E1" s="13"/>
      <c r="F1" s="13"/>
      <c r="G1" s="13"/>
      <c r="H1" s="13"/>
      <c r="I1" s="13"/>
      <c r="K1" s="14" t="s">
        <v>9</v>
      </c>
    </row>
    <row r="2" spans="1:9" ht="18">
      <c r="A2" s="15" t="s">
        <v>10</v>
      </c>
      <c r="B2" s="10"/>
      <c r="C2" s="13"/>
      <c r="D2" s="13"/>
      <c r="E2" s="13"/>
      <c r="F2" s="13"/>
      <c r="G2" s="13"/>
      <c r="H2" s="13"/>
      <c r="I2" s="13"/>
    </row>
    <row r="3" spans="1:9" ht="18.75">
      <c r="A3" s="44"/>
      <c r="B3" s="45"/>
      <c r="C3" s="45"/>
      <c r="D3" s="45"/>
      <c r="E3" s="45"/>
      <c r="F3" s="45"/>
      <c r="G3" s="45"/>
      <c r="H3" s="45"/>
      <c r="I3" s="46"/>
    </row>
    <row r="4" spans="1:9" ht="15.75">
      <c r="A4" s="47" t="s">
        <v>61</v>
      </c>
      <c r="B4" s="47"/>
      <c r="C4" s="48"/>
      <c r="D4" s="48"/>
      <c r="E4" s="13"/>
      <c r="F4" s="13"/>
      <c r="G4" s="10"/>
      <c r="H4" s="11"/>
      <c r="I4" s="45"/>
    </row>
    <row r="5" spans="1:9" ht="15.75">
      <c r="A5" s="54" t="s">
        <v>120</v>
      </c>
      <c r="B5" s="47"/>
      <c r="C5" s="48"/>
      <c r="D5" s="48"/>
      <c r="E5" s="13"/>
      <c r="F5" s="13"/>
      <c r="G5" s="10"/>
      <c r="H5" s="11"/>
      <c r="I5" s="45"/>
    </row>
    <row r="6" spans="1:9" ht="15">
      <c r="A6" s="46"/>
      <c r="B6" s="54"/>
      <c r="C6" s="48"/>
      <c r="D6" s="48"/>
      <c r="E6" s="13"/>
      <c r="F6" s="13"/>
      <c r="G6" s="10"/>
      <c r="H6" s="11"/>
      <c r="I6" s="45"/>
    </row>
    <row r="7" spans="1:9" ht="12.75">
      <c r="A7" s="46"/>
      <c r="B7" s="94" t="s">
        <v>121</v>
      </c>
      <c r="C7" s="48"/>
      <c r="D7" s="48"/>
      <c r="E7" s="13"/>
      <c r="F7" s="13"/>
      <c r="G7" s="10"/>
      <c r="H7" s="11"/>
      <c r="I7" s="45"/>
    </row>
    <row r="8" spans="1:9" ht="12.75">
      <c r="A8" s="46"/>
      <c r="B8" s="94" t="s">
        <v>122</v>
      </c>
      <c r="C8" s="48"/>
      <c r="D8" s="48"/>
      <c r="E8" s="13"/>
      <c r="F8" s="13"/>
      <c r="G8" s="10"/>
      <c r="H8" s="11"/>
      <c r="I8" s="45"/>
    </row>
    <row r="9" spans="1:9" ht="12.75">
      <c r="A9" s="46"/>
      <c r="B9" s="94" t="s">
        <v>161</v>
      </c>
      <c r="C9" s="48"/>
      <c r="D9" s="48"/>
      <c r="E9" s="13"/>
      <c r="F9" s="13"/>
      <c r="G9" s="10"/>
      <c r="H9" s="11"/>
      <c r="I9" s="45"/>
    </row>
    <row r="10" spans="1:9" ht="15">
      <c r="A10" s="46"/>
      <c r="B10" s="95"/>
      <c r="C10" s="48"/>
      <c r="D10" s="48"/>
      <c r="E10" s="13"/>
      <c r="F10" s="13"/>
      <c r="G10" s="10"/>
      <c r="H10" s="11"/>
      <c r="I10" s="45"/>
    </row>
    <row r="11" spans="1:9" ht="12.75">
      <c r="A11" s="46"/>
      <c r="B11" s="82" t="s">
        <v>140</v>
      </c>
      <c r="C11" s="48"/>
      <c r="D11" s="48"/>
      <c r="E11" s="13"/>
      <c r="F11" s="13"/>
      <c r="G11" s="10"/>
      <c r="H11" s="11"/>
      <c r="I11" s="45"/>
    </row>
    <row r="12" spans="1:9" ht="12.75">
      <c r="A12" s="46"/>
      <c r="B12" s="16"/>
      <c r="C12" s="48"/>
      <c r="D12" s="48"/>
      <c r="E12" s="13"/>
      <c r="F12" s="13"/>
      <c r="G12" s="10"/>
      <c r="H12" s="11"/>
      <c r="I12" s="45"/>
    </row>
    <row r="13" spans="1:9" ht="12.75">
      <c r="A13" s="46"/>
      <c r="B13" s="82" t="s">
        <v>141</v>
      </c>
      <c r="C13" s="48"/>
      <c r="D13" s="48"/>
      <c r="E13" s="13"/>
      <c r="F13" s="13"/>
      <c r="G13" s="10"/>
      <c r="H13" s="11"/>
      <c r="I13" s="45"/>
    </row>
    <row r="14" spans="1:9" ht="12.75">
      <c r="A14" s="46"/>
      <c r="B14" s="16"/>
      <c r="C14" s="48"/>
      <c r="D14" s="48"/>
      <c r="E14" s="13"/>
      <c r="F14" s="13"/>
      <c r="G14" s="10"/>
      <c r="H14" s="11"/>
      <c r="I14" s="45"/>
    </row>
    <row r="15" spans="1:9" ht="12.75">
      <c r="A15" s="46"/>
      <c r="B15" s="82" t="s">
        <v>142</v>
      </c>
      <c r="C15" s="48"/>
      <c r="D15" s="48"/>
      <c r="E15" s="13"/>
      <c r="F15" s="13"/>
      <c r="G15" s="10"/>
      <c r="H15" s="11"/>
      <c r="I15" s="45"/>
    </row>
    <row r="16" spans="1:9" ht="15">
      <c r="A16" s="46"/>
      <c r="B16" s="95"/>
      <c r="C16" s="48"/>
      <c r="D16" s="48"/>
      <c r="E16" s="13"/>
      <c r="F16" s="13"/>
      <c r="G16" s="10"/>
      <c r="H16" s="11"/>
      <c r="I16" s="45"/>
    </row>
    <row r="17" spans="2:4" s="83" customFormat="1" ht="13.5" thickBot="1">
      <c r="B17" s="96"/>
      <c r="C17" s="97"/>
      <c r="D17" s="97"/>
    </row>
    <row r="18" spans="1:9" ht="12.75">
      <c r="A18" s="46"/>
      <c r="B18" s="51"/>
      <c r="H18" s="46"/>
      <c r="I18" s="46"/>
    </row>
    <row r="19" spans="1:9" ht="15.75">
      <c r="A19" s="47" t="str">
        <f>+A4</f>
        <v>Chapter 6</v>
      </c>
      <c r="B19" s="47"/>
      <c r="C19" s="48"/>
      <c r="D19" s="48"/>
      <c r="E19" s="13"/>
      <c r="F19" s="13"/>
      <c r="G19" s="10"/>
      <c r="H19" s="11"/>
      <c r="I19" s="45"/>
    </row>
    <row r="20" spans="1:9" ht="15">
      <c r="A20" s="54" t="str">
        <f>+Question_8__What_to_discount_when_using_NPV_to_evaluate_a_capital_project</f>
        <v>Principles of Corporate Finance</v>
      </c>
      <c r="B20" s="54"/>
      <c r="C20" s="48"/>
      <c r="D20" s="48"/>
      <c r="E20" s="13"/>
      <c r="F20" s="13"/>
      <c r="G20" s="10"/>
      <c r="H20" s="11"/>
      <c r="I20" s="45"/>
    </row>
    <row r="21" ht="12.75"/>
    <row r="22" spans="1:9" ht="12.75">
      <c r="A22" s="46"/>
      <c r="B22" s="55" t="s">
        <v>12</v>
      </c>
      <c r="C22" s="56"/>
      <c r="D22" s="57"/>
      <c r="E22" s="46"/>
      <c r="I22" s="46"/>
    </row>
    <row r="23" spans="1:9" ht="12.75">
      <c r="A23" s="46"/>
      <c r="B23" s="58" t="s">
        <v>13</v>
      </c>
      <c r="C23" s="59"/>
      <c r="D23" s="57"/>
      <c r="E23" s="46"/>
      <c r="I23" s="46"/>
    </row>
    <row r="24" spans="1:9" ht="12.75">
      <c r="A24" s="46"/>
      <c r="B24" s="60" t="s">
        <v>14</v>
      </c>
      <c r="C24" s="59"/>
      <c r="D24" s="57"/>
      <c r="E24" s="46"/>
      <c r="I24" s="46"/>
    </row>
    <row r="25" spans="1:9" ht="12.75">
      <c r="A25" s="46"/>
      <c r="B25" s="60" t="s">
        <v>15</v>
      </c>
      <c r="C25" s="59"/>
      <c r="D25" s="57"/>
      <c r="E25" s="46"/>
      <c r="I25" s="46"/>
    </row>
    <row r="26" ht="12.75"/>
    <row r="27" spans="1:9" ht="12.75">
      <c r="A27" s="46"/>
      <c r="B27" s="63" t="s">
        <v>69</v>
      </c>
      <c r="C27" s="64"/>
      <c r="D27" s="64"/>
      <c r="E27" s="64"/>
      <c r="F27" s="64"/>
      <c r="G27" s="64"/>
      <c r="H27" s="64"/>
      <c r="I27" s="46"/>
    </row>
    <row r="28" spans="1:9" ht="12.75">
      <c r="A28" s="46"/>
      <c r="B28" s="19"/>
      <c r="C28" s="64"/>
      <c r="D28" s="64"/>
      <c r="E28" s="64"/>
      <c r="F28" s="64"/>
      <c r="G28" s="64"/>
      <c r="H28" s="64"/>
      <c r="I28" s="46"/>
    </row>
    <row r="29" ht="12.75">
      <c r="B29" s="82" t="s">
        <v>140</v>
      </c>
    </row>
    <row r="30" ht="12.75">
      <c r="B30" s="82"/>
    </row>
    <row r="31" ht="12.75">
      <c r="B31" s="82" t="s">
        <v>123</v>
      </c>
    </row>
    <row r="32" ht="12.75">
      <c r="B32" s="82"/>
    </row>
    <row r="33" spans="1:2" ht="12.75">
      <c r="A33" s="98"/>
      <c r="B33" s="99" t="s">
        <v>124</v>
      </c>
    </row>
    <row r="34" spans="1:2" ht="12.75">
      <c r="A34" s="98"/>
      <c r="B34" s="100" t="s">
        <v>125</v>
      </c>
    </row>
    <row r="35" spans="1:2" ht="12.75">
      <c r="A35" s="98"/>
      <c r="B35" s="98" t="s">
        <v>126</v>
      </c>
    </row>
    <row r="36" spans="1:2" ht="12.75">
      <c r="A36" s="98"/>
      <c r="B36" s="98" t="s">
        <v>127</v>
      </c>
    </row>
    <row r="37" spans="1:2" ht="12.75">
      <c r="A37" s="98"/>
      <c r="B37" s="98" t="s">
        <v>128</v>
      </c>
    </row>
    <row r="38" spans="1:2" ht="12.75">
      <c r="A38" s="98"/>
      <c r="B38" s="98" t="s">
        <v>129</v>
      </c>
    </row>
    <row r="39" spans="1:2" ht="12.75">
      <c r="A39" s="98"/>
      <c r="B39" s="98" t="s">
        <v>130</v>
      </c>
    </row>
    <row r="40" spans="1:2" ht="12.75">
      <c r="A40" s="98"/>
      <c r="B40" s="98" t="s">
        <v>79</v>
      </c>
    </row>
    <row r="41" spans="1:2" ht="12.75">
      <c r="A41" s="98"/>
      <c r="B41" s="98" t="s">
        <v>131</v>
      </c>
    </row>
    <row r="42" spans="1:2" ht="12.75">
      <c r="A42" s="98"/>
      <c r="B42" s="98" t="s">
        <v>132</v>
      </c>
    </row>
    <row r="43" spans="1:2" ht="12.75">
      <c r="A43" s="98"/>
      <c r="B43" s="98" t="s">
        <v>133</v>
      </c>
    </row>
    <row r="44" ht="12.75">
      <c r="B44" s="82"/>
    </row>
    <row r="45" spans="2:3" ht="12.75">
      <c r="B45" s="16"/>
      <c r="C45" s="66"/>
    </row>
    <row r="46" spans="2:3" ht="12.75">
      <c r="B46" s="82" t="s">
        <v>141</v>
      </c>
      <c r="C46" s="67"/>
    </row>
    <row r="47" spans="2:3" ht="12.75">
      <c r="B47" s="82"/>
      <c r="C47" s="67"/>
    </row>
    <row r="48" spans="2:3" ht="12.75">
      <c r="B48" s="82" t="s">
        <v>134</v>
      </c>
      <c r="C48" s="67"/>
    </row>
    <row r="49" spans="2:3" ht="12.75">
      <c r="B49" s="82"/>
      <c r="C49" s="67"/>
    </row>
    <row r="50" spans="1:11" ht="15">
      <c r="A50">
        <v>1</v>
      </c>
      <c r="B50" s="101"/>
      <c r="C50" s="101"/>
      <c r="D50" s="102"/>
      <c r="E50" s="102"/>
      <c r="F50" s="102"/>
      <c r="G50" s="102"/>
      <c r="H50" s="102"/>
      <c r="I50" s="102"/>
      <c r="J50" s="102"/>
      <c r="K50" s="102"/>
    </row>
    <row r="51" spans="1:11" ht="15">
      <c r="A51">
        <v>2</v>
      </c>
      <c r="B51" s="101"/>
      <c r="C51" s="101"/>
      <c r="D51" s="102"/>
      <c r="E51" s="102"/>
      <c r="F51" s="102"/>
      <c r="G51" s="102"/>
      <c r="H51" s="102"/>
      <c r="I51" s="102"/>
      <c r="J51" s="102"/>
      <c r="K51" s="102"/>
    </row>
    <row r="52" spans="1:11" ht="15">
      <c r="A52">
        <v>3</v>
      </c>
      <c r="B52" s="101"/>
      <c r="C52" s="101"/>
      <c r="D52" s="102"/>
      <c r="E52" s="102"/>
      <c r="F52" s="102"/>
      <c r="G52" s="102"/>
      <c r="H52" s="102"/>
      <c r="I52" s="102"/>
      <c r="J52" s="102"/>
      <c r="K52" s="102"/>
    </row>
    <row r="53" spans="1:11" ht="15">
      <c r="A53">
        <v>4</v>
      </c>
      <c r="B53" s="101"/>
      <c r="C53" s="101"/>
      <c r="D53" s="102"/>
      <c r="E53" s="102"/>
      <c r="F53" s="102"/>
      <c r="G53" s="102"/>
      <c r="H53" s="102"/>
      <c r="I53" s="102"/>
      <c r="J53" s="102"/>
      <c r="K53" s="102"/>
    </row>
    <row r="54" spans="1:11" ht="15">
      <c r="A54">
        <v>5</v>
      </c>
      <c r="B54" s="101"/>
      <c r="C54" s="101"/>
      <c r="D54" s="102"/>
      <c r="E54" s="102"/>
      <c r="F54" s="102"/>
      <c r="G54" s="102"/>
      <c r="H54" s="102"/>
      <c r="I54" s="102"/>
      <c r="J54" s="102"/>
      <c r="K54" s="102"/>
    </row>
    <row r="55" spans="1:11" ht="15">
      <c r="A55">
        <v>6</v>
      </c>
      <c r="B55" s="101"/>
      <c r="C55" s="101"/>
      <c r="D55" s="102"/>
      <c r="E55" s="102"/>
      <c r="F55" s="102"/>
      <c r="G55" s="102"/>
      <c r="H55" s="102"/>
      <c r="I55" s="102"/>
      <c r="J55" s="102"/>
      <c r="K55" s="102"/>
    </row>
    <row r="56" spans="1:11" ht="15">
      <c r="A56">
        <v>7</v>
      </c>
      <c r="B56" s="101"/>
      <c r="C56" s="101"/>
      <c r="D56" s="102"/>
      <c r="E56" s="102"/>
      <c r="F56" s="102"/>
      <c r="G56" s="102"/>
      <c r="H56" s="102"/>
      <c r="I56" s="102"/>
      <c r="J56" s="102"/>
      <c r="K56" s="102"/>
    </row>
    <row r="57" spans="1:11" ht="15">
      <c r="A57">
        <v>8</v>
      </c>
      <c r="B57" s="101"/>
      <c r="C57" s="101"/>
      <c r="D57" s="102"/>
      <c r="E57" s="102"/>
      <c r="F57" s="102"/>
      <c r="G57" s="102"/>
      <c r="H57" s="102"/>
      <c r="I57" s="102"/>
      <c r="J57" s="102"/>
      <c r="K57" s="102"/>
    </row>
    <row r="58" spans="1:11" ht="15">
      <c r="A58">
        <v>9</v>
      </c>
      <c r="B58" s="101"/>
      <c r="C58" s="101"/>
      <c r="D58" s="102"/>
      <c r="E58" s="102"/>
      <c r="F58" s="102"/>
      <c r="G58" s="102"/>
      <c r="H58" s="102"/>
      <c r="I58" s="102"/>
      <c r="J58" s="102"/>
      <c r="K58" s="102"/>
    </row>
    <row r="59" spans="1:11" ht="15">
      <c r="A59">
        <v>10</v>
      </c>
      <c r="B59" s="101"/>
      <c r="C59" s="101"/>
      <c r="D59" s="102"/>
      <c r="E59" s="102"/>
      <c r="F59" s="102"/>
      <c r="G59" s="102"/>
      <c r="H59" s="102"/>
      <c r="I59" s="102"/>
      <c r="J59" s="102"/>
      <c r="K59" s="102"/>
    </row>
    <row r="60" spans="2:3" ht="12.75">
      <c r="B60" s="16"/>
      <c r="C60" s="67"/>
    </row>
    <row r="61" ht="12.75">
      <c r="B61" s="82"/>
    </row>
    <row r="62" ht="12.75">
      <c r="B62" s="82"/>
    </row>
    <row r="63" ht="12.75">
      <c r="B63" s="82" t="s">
        <v>142</v>
      </c>
    </row>
    <row r="64" ht="12.75">
      <c r="B64" s="82"/>
    </row>
    <row r="65" ht="12.75">
      <c r="B65" s="65" t="s">
        <v>70</v>
      </c>
    </row>
    <row r="66" spans="1:5" ht="12.75">
      <c r="A66">
        <v>1</v>
      </c>
      <c r="B66" s="76"/>
      <c r="C66" s="76"/>
      <c r="E66" s="90" t="s">
        <v>135</v>
      </c>
    </row>
    <row r="67" spans="1:3" ht="12.75">
      <c r="A67">
        <v>2</v>
      </c>
      <c r="B67" s="76"/>
      <c r="C67" s="76"/>
    </row>
    <row r="68" spans="1:3" ht="12.75">
      <c r="A68">
        <v>3</v>
      </c>
      <c r="B68" s="76"/>
      <c r="C68" s="76"/>
    </row>
    <row r="69" spans="1:3" ht="12.75">
      <c r="A69">
        <v>4</v>
      </c>
      <c r="B69" s="76"/>
      <c r="C69" s="76"/>
    </row>
    <row r="70" spans="1:3" ht="12.75">
      <c r="A70">
        <v>5</v>
      </c>
      <c r="B70" s="76"/>
      <c r="C70" s="76"/>
    </row>
    <row r="71" spans="1:3" ht="12.75">
      <c r="A71">
        <v>6</v>
      </c>
      <c r="B71" s="76"/>
      <c r="C71" s="76"/>
    </row>
    <row r="72" spans="1:3" ht="12.75">
      <c r="A72">
        <v>7</v>
      </c>
      <c r="B72" s="76"/>
      <c r="C72" s="76"/>
    </row>
    <row r="73" spans="1:3" ht="12.75">
      <c r="A73">
        <v>8</v>
      </c>
      <c r="B73" s="76"/>
      <c r="C73" s="76"/>
    </row>
    <row r="74" spans="1:3" ht="12.75">
      <c r="A74">
        <v>9</v>
      </c>
      <c r="B74" s="76"/>
      <c r="C74" s="76"/>
    </row>
    <row r="75" spans="1:3" ht="12.75">
      <c r="A75">
        <v>10</v>
      </c>
      <c r="B75" s="76"/>
      <c r="C75" s="76"/>
    </row>
    <row r="76" spans="1:3" ht="12.75">
      <c r="A76">
        <v>11</v>
      </c>
      <c r="B76" s="76"/>
      <c r="C76" s="76"/>
    </row>
    <row r="77" spans="1:3" ht="12.75">
      <c r="A77">
        <v>12</v>
      </c>
      <c r="B77" s="76"/>
      <c r="C77" s="76"/>
    </row>
    <row r="78" ht="12.75"/>
    <row r="79" spans="2:13" ht="12.75">
      <c r="B79" s="103"/>
      <c r="C79" s="70">
        <v>2003</v>
      </c>
      <c r="D79" s="70">
        <f aca="true" t="shared" si="0" ref="D79:M79">+C79+1</f>
        <v>2004</v>
      </c>
      <c r="E79" s="70">
        <f t="shared" si="0"/>
        <v>2005</v>
      </c>
      <c r="F79" s="70">
        <f t="shared" si="0"/>
        <v>2006</v>
      </c>
      <c r="G79" s="70">
        <f t="shared" si="0"/>
        <v>2007</v>
      </c>
      <c r="H79" s="70">
        <f t="shared" si="0"/>
        <v>2008</v>
      </c>
      <c r="I79" s="70">
        <f t="shared" si="0"/>
        <v>2009</v>
      </c>
      <c r="J79" s="70">
        <f t="shared" si="0"/>
        <v>2010</v>
      </c>
      <c r="K79" s="70">
        <f t="shared" si="0"/>
        <v>2011</v>
      </c>
      <c r="L79" s="70">
        <f t="shared" si="0"/>
        <v>2012</v>
      </c>
      <c r="M79" s="70">
        <f t="shared" si="0"/>
        <v>2013</v>
      </c>
    </row>
    <row r="80" spans="1:13" ht="12.75">
      <c r="A80">
        <v>1</v>
      </c>
      <c r="B80" s="76"/>
      <c r="C80" s="76"/>
      <c r="D80" s="76"/>
      <c r="E80" s="76"/>
      <c r="F80" s="76"/>
      <c r="G80" s="76"/>
      <c r="H80" s="76"/>
      <c r="I80" s="76"/>
      <c r="J80" s="76"/>
      <c r="K80" s="76"/>
      <c r="L80" s="76"/>
      <c r="M80" s="76"/>
    </row>
    <row r="81" spans="1:13" ht="12.75">
      <c r="A81">
        <v>2</v>
      </c>
      <c r="B81" s="76"/>
      <c r="C81" s="76"/>
      <c r="D81" s="76"/>
      <c r="E81" s="76"/>
      <c r="F81" s="76"/>
      <c r="G81" s="76"/>
      <c r="H81" s="76"/>
      <c r="I81" s="76"/>
      <c r="J81" s="76"/>
      <c r="K81" s="76"/>
      <c r="L81" s="76"/>
      <c r="M81" s="76"/>
    </row>
    <row r="82" spans="1:13" ht="12.75">
      <c r="A82">
        <v>3</v>
      </c>
      <c r="B82" s="76"/>
      <c r="C82" s="76"/>
      <c r="D82" s="76"/>
      <c r="E82" s="76"/>
      <c r="F82" s="76"/>
      <c r="G82" s="76"/>
      <c r="H82" s="76"/>
      <c r="I82" s="76"/>
      <c r="J82" s="76"/>
      <c r="K82" s="76"/>
      <c r="L82" s="76"/>
      <c r="M82" s="76"/>
    </row>
    <row r="83" spans="1:13" ht="12.75">
      <c r="A83">
        <v>4</v>
      </c>
      <c r="B83" s="76"/>
      <c r="C83" s="76"/>
      <c r="D83" s="76"/>
      <c r="E83" s="76"/>
      <c r="F83" s="76"/>
      <c r="G83" s="76"/>
      <c r="H83" s="76"/>
      <c r="I83" s="76"/>
      <c r="J83" s="76"/>
      <c r="K83" s="76"/>
      <c r="L83" s="76"/>
      <c r="M83" s="76"/>
    </row>
    <row r="84" spans="1:13" ht="12.75">
      <c r="A84">
        <v>5</v>
      </c>
      <c r="B84" s="76"/>
      <c r="C84" s="76"/>
      <c r="D84" s="76"/>
      <c r="E84" s="76"/>
      <c r="F84" s="76"/>
      <c r="G84" s="76"/>
      <c r="H84" s="76"/>
      <c r="I84" s="76"/>
      <c r="J84" s="76"/>
      <c r="K84" s="76"/>
      <c r="L84" s="76"/>
      <c r="M84" s="76"/>
    </row>
    <row r="85" spans="1:13" ht="12.75">
      <c r="A85">
        <v>6</v>
      </c>
      <c r="B85" s="76"/>
      <c r="C85" s="76"/>
      <c r="D85" s="76"/>
      <c r="E85" s="76"/>
      <c r="F85" s="76"/>
      <c r="G85" s="76"/>
      <c r="H85" s="76"/>
      <c r="I85" s="76"/>
      <c r="J85" s="76"/>
      <c r="K85" s="76"/>
      <c r="L85" s="76"/>
      <c r="M85" s="76"/>
    </row>
    <row r="86" spans="1:13" ht="12.75">
      <c r="A86">
        <v>7</v>
      </c>
      <c r="B86" s="76"/>
      <c r="C86" s="76"/>
      <c r="D86" s="76"/>
      <c r="E86" s="76"/>
      <c r="F86" s="76"/>
      <c r="G86" s="76"/>
      <c r="H86" s="76"/>
      <c r="I86" s="76"/>
      <c r="J86" s="76"/>
      <c r="K86" s="76"/>
      <c r="L86" s="76"/>
      <c r="M86" s="76"/>
    </row>
    <row r="87" spans="1:13" ht="12.75">
      <c r="A87">
        <v>8</v>
      </c>
      <c r="B87" s="76"/>
      <c r="C87" s="76"/>
      <c r="D87" s="76"/>
      <c r="E87" s="76"/>
      <c r="F87" s="76"/>
      <c r="G87" s="76"/>
      <c r="H87" s="76"/>
      <c r="I87" s="76"/>
      <c r="J87" s="76"/>
      <c r="K87" s="76"/>
      <c r="L87" s="76"/>
      <c r="M87" s="76"/>
    </row>
    <row r="88" spans="1:13" ht="12.75">
      <c r="A88">
        <v>9</v>
      </c>
      <c r="B88" s="76"/>
      <c r="C88" s="76"/>
      <c r="D88" s="76"/>
      <c r="E88" s="76"/>
      <c r="F88" s="76"/>
      <c r="G88" s="76"/>
      <c r="H88" s="76"/>
      <c r="I88" s="76"/>
      <c r="J88" s="76"/>
      <c r="K88" s="76"/>
      <c r="L88" s="76"/>
      <c r="M88" s="76"/>
    </row>
    <row r="89" spans="1:13" ht="12.75">
      <c r="A89">
        <v>10</v>
      </c>
      <c r="B89" s="76"/>
      <c r="C89" s="76"/>
      <c r="D89" s="76"/>
      <c r="E89" s="76"/>
      <c r="F89" s="76"/>
      <c r="G89" s="76"/>
      <c r="H89" s="76"/>
      <c r="I89" s="76"/>
      <c r="J89" s="76"/>
      <c r="K89" s="76"/>
      <c r="L89" s="76"/>
      <c r="M89" s="76"/>
    </row>
    <row r="90" spans="1:13" ht="12.75">
      <c r="A90">
        <v>11</v>
      </c>
      <c r="B90" s="76"/>
      <c r="C90" s="76"/>
      <c r="D90" s="76"/>
      <c r="E90" s="76"/>
      <c r="F90" s="76"/>
      <c r="G90" s="76"/>
      <c r="H90" s="76"/>
      <c r="I90" s="76"/>
      <c r="J90" s="76"/>
      <c r="K90" s="76"/>
      <c r="L90" s="76"/>
      <c r="M90" s="76"/>
    </row>
    <row r="91" spans="1:13" ht="12.75">
      <c r="A91">
        <v>12</v>
      </c>
      <c r="B91" s="76"/>
      <c r="C91" s="76"/>
      <c r="D91" s="76"/>
      <c r="E91" s="76"/>
      <c r="F91" s="76"/>
      <c r="G91" s="76"/>
      <c r="H91" s="76"/>
      <c r="I91" s="76"/>
      <c r="J91" s="76"/>
      <c r="K91" s="76"/>
      <c r="L91" s="76"/>
      <c r="M91" s="76"/>
    </row>
    <row r="92" spans="1:13" ht="12.75">
      <c r="A92">
        <v>13</v>
      </c>
      <c r="B92" s="104" t="s">
        <v>136</v>
      </c>
      <c r="C92" s="105" t="s">
        <v>84</v>
      </c>
      <c r="D92" s="76"/>
      <c r="E92" s="76"/>
      <c r="F92" s="76"/>
      <c r="G92" s="76"/>
      <c r="H92" s="76"/>
      <c r="I92" s="76"/>
      <c r="J92" s="76"/>
      <c r="K92" s="76"/>
      <c r="L92" s="76"/>
      <c r="M92" s="76"/>
    </row>
    <row r="93" spans="1:13" ht="12.75">
      <c r="A93">
        <v>14</v>
      </c>
      <c r="B93" s="90" t="s">
        <v>137</v>
      </c>
      <c r="C93" s="76"/>
      <c r="D93" s="76"/>
      <c r="E93" s="76"/>
      <c r="F93" s="76"/>
      <c r="G93" s="76"/>
      <c r="H93" s="76"/>
      <c r="I93" s="76"/>
      <c r="J93" s="76"/>
      <c r="K93" s="76"/>
      <c r="L93" s="76"/>
      <c r="M93" s="76"/>
    </row>
    <row r="94" ht="12.75">
      <c r="B94" s="90"/>
    </row>
    <row r="95" spans="1:13" ht="12.75">
      <c r="A95">
        <v>16</v>
      </c>
      <c r="B95" s="16" t="s">
        <v>138</v>
      </c>
      <c r="C95" s="105" t="s">
        <v>111</v>
      </c>
      <c r="D95" s="106"/>
      <c r="E95" s="112" t="s">
        <v>139</v>
      </c>
      <c r="F95" s="112"/>
      <c r="G95" s="112"/>
      <c r="H95" s="106"/>
      <c r="I95" s="106"/>
      <c r="J95" s="106"/>
      <c r="K95" s="106"/>
      <c r="L95" s="106"/>
      <c r="M95" s="106"/>
    </row>
    <row r="96" spans="3:11" ht="12.75">
      <c r="C96" s="106"/>
      <c r="D96" s="106"/>
      <c r="E96" s="106"/>
      <c r="F96" s="106"/>
      <c r="G96" s="106"/>
      <c r="H96" s="106"/>
      <c r="I96" s="106"/>
      <c r="J96" s="106"/>
      <c r="K96" s="106"/>
    </row>
    <row r="97" spans="4:11" ht="12.75" hidden="1">
      <c r="D97" s="106"/>
      <c r="E97" s="106"/>
      <c r="F97" s="106"/>
      <c r="G97" s="106"/>
      <c r="H97" s="106"/>
      <c r="I97" s="106"/>
      <c r="J97" s="106"/>
      <c r="K97" s="106"/>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sheetData>
  <mergeCells count="1">
    <mergeCell ref="E95:G95"/>
  </mergeCells>
  <dataValidations count="4">
    <dataValidation allowBlank="1" showInputMessage="1" showErrorMessage="1" promptTitle="Assumptions" prompt="Enter the assumptions given in the problem above for each item listed below.  " sqref="B65"/>
    <dataValidation allowBlank="1" showInputMessage="1" showErrorMessage="1" prompt="Enter a formula to calculate the present value of each period's cash flow.  Reference the cost of capital in cell C28 above." sqref="B93:B94"/>
    <dataValidation allowBlank="1" showInputMessage="1" showErrorMessage="1" prompt="Use Excel's SUM function to find the total present value.  Sum the present value for each period." sqref="C95"/>
    <dataValidation allowBlank="1" showInputMessage="1" showErrorMessage="1" promptTitle="Find the net cash flows:" prompt="Enter a formula adding the cash flows for each period.&#10;" sqref="C92"/>
  </dataValidations>
  <hyperlinks>
    <hyperlink ref="K1" location="MAIN_MENU____Chapter_6" tooltip="Return to the Main Menu" display="Main Menu"/>
    <hyperlink ref="E95" location="THE_SUM_FUNCTION" display="For help with Excel's SUM function click here"/>
    <hyperlink ref="E95:G95" location="THE_SUM_FUNCTION" tooltip="Tips on using the SUM function" display="Help with Excel's SUM function"/>
  </hyperlinks>
  <printOptions/>
  <pageMargins left="0.75" right="0.75" top="1" bottom="1.3" header="0.5" footer="0.5"/>
  <pageSetup fitToHeight="2" fitToWidth="1" horizontalDpi="300" verticalDpi="300" orientation="landscape" scale="76" r:id="rId2"/>
  <headerFooter alignWithMargins="0">
    <oddFooter xml:space="preserve">&amp;LCopyright © 2005 McGraw-Hill/Irwin </oddFooter>
  </headerFooter>
  <rowBreaks count="1" manualBreakCount="1">
    <brk id="62" max="13" man="1"/>
  </rowBreaks>
  <drawing r:id="rId1"/>
</worksheet>
</file>

<file path=xl/worksheets/sheet6.xml><?xml version="1.0" encoding="utf-8"?>
<worksheet xmlns="http://schemas.openxmlformats.org/spreadsheetml/2006/main" xmlns:r="http://schemas.openxmlformats.org/officeDocument/2006/relationships">
  <dimension ref="A2:F34"/>
  <sheetViews>
    <sheetView workbookViewId="0" topLeftCell="A1">
      <selection activeCell="B3" sqref="B3"/>
    </sheetView>
  </sheetViews>
  <sheetFormatPr defaultColWidth="9.140625" defaultRowHeight="12.75"/>
  <cols>
    <col min="2" max="2" width="25.28125" style="0" bestFit="1" customWidth="1"/>
    <col min="6" max="6" width="10.7109375" style="0" bestFit="1" customWidth="1"/>
  </cols>
  <sheetData>
    <row r="2" ht="12.75">
      <c r="B2" s="110" t="s">
        <v>162</v>
      </c>
    </row>
    <row r="3" spans="1:6" ht="12.75">
      <c r="A3" s="107" t="s">
        <v>146</v>
      </c>
      <c r="B3" t="s">
        <v>147</v>
      </c>
      <c r="F3" s="98"/>
    </row>
    <row r="4" spans="1:6" ht="12.75">
      <c r="A4" s="107"/>
      <c r="F4" s="98"/>
    </row>
    <row r="5" spans="2:6" ht="12.75">
      <c r="B5" s="99"/>
      <c r="C5" s="108">
        <v>2003</v>
      </c>
      <c r="D5" s="108">
        <v>2004</v>
      </c>
      <c r="E5" s="108">
        <v>2005</v>
      </c>
      <c r="F5" s="108" t="s">
        <v>145</v>
      </c>
    </row>
    <row r="6" spans="1:6" ht="12.75">
      <c r="A6" s="73">
        <v>1</v>
      </c>
      <c r="B6" s="100" t="s">
        <v>125</v>
      </c>
      <c r="C6" s="109">
        <v>-10400</v>
      </c>
      <c r="D6" s="73"/>
      <c r="E6" s="73"/>
      <c r="F6" s="73"/>
    </row>
    <row r="7" spans="1:6" ht="12.75">
      <c r="A7" s="73">
        <v>2</v>
      </c>
      <c r="B7" s="98" t="s">
        <v>126</v>
      </c>
      <c r="C7" s="109">
        <v>-2000</v>
      </c>
      <c r="D7" s="73"/>
      <c r="E7" s="73"/>
      <c r="F7" s="73"/>
    </row>
    <row r="8" spans="1:6" ht="12.75">
      <c r="A8" s="73">
        <v>3</v>
      </c>
      <c r="B8" s="98" t="s">
        <v>127</v>
      </c>
      <c r="C8" s="109">
        <v>-4000</v>
      </c>
      <c r="D8" s="73"/>
      <c r="E8" s="73"/>
      <c r="F8" s="73"/>
    </row>
    <row r="9" spans="1:6" ht="12.75">
      <c r="A9" s="73">
        <v>4</v>
      </c>
      <c r="B9" s="98" t="s">
        <v>128</v>
      </c>
      <c r="C9" s="73"/>
      <c r="D9" s="109">
        <v>8000</v>
      </c>
      <c r="E9" s="109">
        <v>16000</v>
      </c>
      <c r="F9" s="109">
        <v>40000</v>
      </c>
    </row>
    <row r="10" spans="1:6" ht="12.75">
      <c r="A10" s="73">
        <v>5</v>
      </c>
      <c r="B10" s="98" t="s">
        <v>129</v>
      </c>
      <c r="C10" s="73"/>
      <c r="D10" s="109">
        <v>-4000</v>
      </c>
      <c r="E10" s="109">
        <v>-8000</v>
      </c>
      <c r="F10" s="109">
        <v>-20000</v>
      </c>
    </row>
    <row r="11" spans="1:6" ht="12.75">
      <c r="A11" s="73">
        <v>6</v>
      </c>
      <c r="B11" s="98" t="s">
        <v>130</v>
      </c>
      <c r="C11" s="73"/>
      <c r="D11" s="73">
        <v>-800</v>
      </c>
      <c r="E11" s="109">
        <v>-1600</v>
      </c>
      <c r="F11" s="109">
        <v>-4000</v>
      </c>
    </row>
    <row r="12" spans="1:6" ht="12.75">
      <c r="A12" s="73">
        <v>7</v>
      </c>
      <c r="B12" s="98" t="s">
        <v>79</v>
      </c>
      <c r="C12" s="73"/>
      <c r="D12" s="109">
        <v>-1040</v>
      </c>
      <c r="E12" s="109">
        <v>-1040</v>
      </c>
      <c r="F12" s="109">
        <v>-1040</v>
      </c>
    </row>
    <row r="13" spans="1:6" ht="12.75">
      <c r="A13" s="73">
        <v>8</v>
      </c>
      <c r="B13" s="98" t="s">
        <v>131</v>
      </c>
      <c r="C13" s="73"/>
      <c r="D13" s="109">
        <v>-2160</v>
      </c>
      <c r="E13" s="109">
        <v>-2160</v>
      </c>
      <c r="F13" s="109">
        <v>-2160</v>
      </c>
    </row>
    <row r="14" spans="1:6" ht="12.75">
      <c r="A14" s="73">
        <v>9</v>
      </c>
      <c r="B14" s="98" t="s">
        <v>143</v>
      </c>
      <c r="C14" s="109">
        <v>-2000</v>
      </c>
      <c r="D14" s="109">
        <v>0</v>
      </c>
      <c r="E14" s="109">
        <v>3200</v>
      </c>
      <c r="F14" s="109">
        <v>12800</v>
      </c>
    </row>
    <row r="15" spans="1:6" ht="12.75">
      <c r="A15" s="73">
        <v>10</v>
      </c>
      <c r="B15" s="98" t="s">
        <v>132</v>
      </c>
      <c r="C15" s="73">
        <v>0</v>
      </c>
      <c r="D15" s="109">
        <v>0</v>
      </c>
      <c r="E15" s="109">
        <v>420</v>
      </c>
      <c r="F15" s="109">
        <v>4480</v>
      </c>
    </row>
    <row r="16" spans="1:6" ht="12.75">
      <c r="A16" s="73">
        <v>11</v>
      </c>
      <c r="B16" s="98" t="s">
        <v>133</v>
      </c>
      <c r="C16" s="109">
        <v>-16400</v>
      </c>
      <c r="D16" s="109">
        <v>0</v>
      </c>
      <c r="E16" s="109">
        <v>2780</v>
      </c>
      <c r="F16" s="109">
        <v>8320</v>
      </c>
    </row>
    <row r="17" spans="1:2" ht="12.75">
      <c r="A17" s="73">
        <v>12</v>
      </c>
      <c r="B17" s="98" t="s">
        <v>144</v>
      </c>
    </row>
    <row r="21" ht="12.75">
      <c r="A21" s="68" t="s">
        <v>148</v>
      </c>
    </row>
    <row r="23" spans="1:2" ht="12.75">
      <c r="A23" s="73">
        <v>1</v>
      </c>
      <c r="B23" t="s">
        <v>149</v>
      </c>
    </row>
    <row r="24" spans="1:2" ht="12.75">
      <c r="A24" s="73">
        <v>2</v>
      </c>
      <c r="B24" t="s">
        <v>150</v>
      </c>
    </row>
    <row r="25" spans="1:2" ht="12.75">
      <c r="A25" s="73">
        <v>3</v>
      </c>
      <c r="B25" t="s">
        <v>151</v>
      </c>
    </row>
    <row r="26" spans="1:2" ht="12.75">
      <c r="A26" s="73">
        <v>4</v>
      </c>
      <c r="B26" t="s">
        <v>152</v>
      </c>
    </row>
    <row r="27" spans="1:2" ht="12.75">
      <c r="A27" s="73">
        <v>5</v>
      </c>
      <c r="B27" t="s">
        <v>153</v>
      </c>
    </row>
    <row r="28" spans="1:2" ht="12.75">
      <c r="A28" s="73">
        <v>6</v>
      </c>
      <c r="B28" t="s">
        <v>154</v>
      </c>
    </row>
    <row r="29" spans="1:2" ht="12.75">
      <c r="A29" s="73">
        <v>7</v>
      </c>
      <c r="B29" t="s">
        <v>155</v>
      </c>
    </row>
    <row r="30" spans="1:2" ht="12.75">
      <c r="A30" s="73">
        <v>8</v>
      </c>
      <c r="B30" t="s">
        <v>156</v>
      </c>
    </row>
    <row r="31" spans="1:2" ht="12.75">
      <c r="A31" s="73">
        <v>9</v>
      </c>
      <c r="B31" t="s">
        <v>157</v>
      </c>
    </row>
    <row r="32" spans="1:2" ht="12.75">
      <c r="A32" s="73">
        <v>10</v>
      </c>
      <c r="B32" t="s">
        <v>158</v>
      </c>
    </row>
    <row r="33" spans="1:2" ht="12.75">
      <c r="A33" s="73">
        <v>11</v>
      </c>
      <c r="B33" t="s">
        <v>159</v>
      </c>
    </row>
    <row r="34" spans="1:2" ht="12.75">
      <c r="A34" s="73">
        <v>12</v>
      </c>
      <c r="B34" t="s">
        <v>160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Nazarene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Crabb</dc:creator>
  <cp:keywords/>
  <dc:description/>
  <cp:lastModifiedBy>Tashfeen</cp:lastModifiedBy>
  <dcterms:created xsi:type="dcterms:W3CDTF">2004-11-22T19:08:35Z</dcterms:created>
  <dcterms:modified xsi:type="dcterms:W3CDTF">2008-11-13T10:02:31Z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