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<sst xmlns="http://schemas.openxmlformats.org/spreadsheetml/2006/main" count="60" uniqueCount="36">
  <si>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Net Earnings</t>
  </si>
  <si>
    <t>Net Earnings per Common Share-Diluted</t>
  </si>
  <si>
    <t>Year</t>
  </si>
  <si>
    <t>Net Earnings per Common Share-Basic</t>
  </si>
  <si>
    <t>Net Revenues</t>
  </si>
  <si>
    <t>Asset</t>
  </si>
  <si>
    <t>Total asset</t>
  </si>
  <si>
    <t>Current asset</t>
  </si>
  <si>
    <t xml:space="preserve">Year </t>
  </si>
  <si>
    <t>Revenue Components</t>
  </si>
  <si>
    <t xml:space="preserve">  Retail </t>
  </si>
  <si>
    <t xml:space="preserve">  Specialty </t>
  </si>
  <si>
    <t>Total net revenues</t>
  </si>
  <si>
    <t>Performance Comparison</t>
  </si>
  <si>
    <t xml:space="preserve">Starbuck </t>
  </si>
  <si>
    <t>S&amp;P 500</t>
  </si>
  <si>
    <t>NASDAQ Compostion</t>
  </si>
  <si>
    <t xml:space="preserve">S&amp;P Consumer Siscretionary </t>
  </si>
  <si>
    <t xml:space="preserve">Net Revenues </t>
  </si>
  <si>
    <t xml:space="preserve">Net Earnings </t>
  </si>
  <si>
    <t xml:space="preserve">(This graph illustrate the company's total return to shareholders from year 2002 though year 2007, relative to the </t>
  </si>
  <si>
    <t xml:space="preserve">  performance of the Standard &amp; Poor’s 500 Index, the NASDAQ Composite Index, and the Standard &amp; Poor’s 500 </t>
  </si>
  <si>
    <t xml:space="preserve">  Consumer Discretionary Sector. This graph assums an investment at a date on 2002, and the reinvestment of </t>
  </si>
  <si>
    <t xml:space="preserve">  dividends paid since that date.)</t>
  </si>
  <si>
    <t xml:space="preserve">(This chart depicts the company's revenue components from the fiscal year ended 2000 through </t>
  </si>
  <si>
    <t xml:space="preserve">  2007. Starbucks Company-operated retail store accounted for approxomately 85% of total revenue</t>
  </si>
  <si>
    <t xml:space="preserve">  during each of the fiscal year.)</t>
  </si>
  <si>
    <t xml:space="preserve">  The company's net revenues increase % to $ billion for the fiscal year ended 2007, compared to </t>
  </si>
  <si>
    <t xml:space="preserve">  (The company's net revenues increase gradually every year from year 2000 through 2007.</t>
  </si>
  <si>
    <t xml:space="preserve">  $ billion for fiscal 2006.)</t>
  </si>
  <si>
    <t xml:space="preserve">Net Earnings per Common Share-Basic &amp;Net Earnings per Common Share-Diluted </t>
  </si>
  <si>
    <t>EPS-Basic</t>
  </si>
  <si>
    <t xml:space="preserve">EPS-Diluted </t>
  </si>
  <si>
    <t xml:space="preserve">Net Earnings &amp; Net Revenues </t>
  </si>
  <si>
    <t>Starbucks Corp. (SBUX)</t>
  </si>
  <si>
    <t>SBUX (in dollars)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</si>
</sst>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0000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62"/>
      <name val="Calibri"/>
      <family val="2"/>
    </font>
    <font>
      <sz val="10"/>
      <color indexed="62"/>
      <name val="Calibri"/>
      <family val="2"/>
    </font>
    <font>
      <sz val="12"/>
      <color indexed="54"/>
      <name val="Calibri"/>
      <family val="2"/>
    </font>
    <font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i/>
      <u val="single"/>
      <sz val="14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55" fillId="0" borderId="0" xfId="0" applyFont="1" applyAlignment="1">
      <alignment/>
    </xf>
    <xf numFmtId="0" fontId="5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9" fontId="0" fillId="0" borderId="17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0" fontId="5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1" fontId="0" fillId="0" borderId="17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23" fillId="0" borderId="0" xfId="0" applyFont="1" applyAlignment="1">
      <alignment/>
    </xf>
    <xf numFmtId="2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5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8" xfId="0" applyBorder="1" applyAlignment="1">
      <alignment/>
    </xf>
    <xf numFmtId="17" fontId="0" fillId="0" borderId="18" xfId="0" applyNumberFormat="1" applyBorder="1" applyAlignment="1">
      <alignment/>
    </xf>
    <xf numFmtId="0" fontId="23" fillId="0" borderId="18" xfId="0" applyFont="1" applyBorder="1" applyAlignment="1">
      <alignment/>
    </xf>
    <xf numFmtId="17" fontId="2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17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0" fontId="23" fillId="0" borderId="24" xfId="0" applyFont="1" applyBorder="1" applyAlignment="1">
      <alignment/>
    </xf>
    <xf numFmtId="0" fontId="0" fillId="0" borderId="25" xfId="0" applyBorder="1" applyAlignment="1">
      <alignment/>
    </xf>
    <xf numFmtId="0" fontId="23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 Earnings per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Common Share-Diluted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(dollars)</a:t>
            </a:r>
          </a:p>
        </c:rich>
      </c:tx>
      <c:layout>
        <c:manualLayout>
          <c:xMode val="factor"/>
          <c:yMode val="factor"/>
          <c:x val="-0.338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6675"/>
          <c:w val="0.954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Sheet1!$B$24:$I$24</c:f>
              <c:numCache/>
            </c:numRef>
          </c:cat>
          <c:val>
            <c:numRef>
              <c:f>Sheet1!$B$25:$I$25</c:f>
              <c:numCache/>
            </c:numRef>
          </c:val>
        </c:ser>
        <c:overlap val="100"/>
        <c:gapWidth val="75"/>
        <c:axId val="30968641"/>
        <c:axId val="25675358"/>
      </c:barChart>
      <c:catAx>
        <c:axId val="3096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75358"/>
        <c:crosses val="autoZero"/>
        <c:auto val="1"/>
        <c:lblOffset val="100"/>
        <c:tickLblSkip val="1"/>
        <c:noMultiLvlLbl val="0"/>
      </c:catAx>
      <c:valAx>
        <c:axId val="25675358"/>
        <c:scaling>
          <c:orientation val="minMax"/>
        </c:scaling>
        <c:axPos val="l"/>
        <c:delete val="1"/>
        <c:majorTickMark val="out"/>
        <c:minorTickMark val="none"/>
        <c:tickLblPos val="nextTo"/>
        <c:crossAx val="30968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75"/>
          <c:w val="0.786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Sheet2!$B$183</c:f>
              <c:strCache>
                <c:ptCount val="1"/>
                <c:pt idx="0">
                  <c:v>EPS-Basic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Sheet2!$C$182:$J$182</c:f>
              <c:numCache/>
            </c:numRef>
          </c:cat>
          <c:val>
            <c:numRef>
              <c:f>Sheet2!$C$183:$J$183</c:f>
              <c:numCache/>
            </c:numRef>
          </c:val>
        </c:ser>
        <c:ser>
          <c:idx val="1"/>
          <c:order val="1"/>
          <c:tx>
            <c:strRef>
              <c:f>Sheet2!$B$184</c:f>
              <c:strCache>
                <c:ptCount val="1"/>
                <c:pt idx="0">
                  <c:v>EPS-Diluted 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Sheet2!$C$182:$J$182</c:f>
              <c:numCache/>
            </c:numRef>
          </c:cat>
          <c:val>
            <c:numRef>
              <c:f>Sheet2!$C$184:$J$184</c:f>
              <c:numCache/>
            </c:numRef>
          </c:val>
        </c:ser>
        <c:axId val="20544045"/>
        <c:axId val="58906394"/>
      </c:barChart>
      <c:catAx>
        <c:axId val="205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6394"/>
        <c:crosses val="autoZero"/>
        <c:auto val="1"/>
        <c:lblOffset val="100"/>
        <c:tickLblSkip val="1"/>
        <c:noMultiLvlLbl val="0"/>
      </c:catAx>
      <c:valAx>
        <c:axId val="58906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045"/>
        <c:crossesAt val="1"/>
        <c:crossBetween val="between"/>
        <c:dispUnits/>
      </c:valAx>
      <c:spPr>
        <a:blipFill>
          <a:blip r:embed="rId1">
            <a:alphaModFix amt="12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41975"/>
          <c:w val="0.1612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 Earnings &amp; Net Revenue 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95"/>
          <c:w val="0.85525"/>
          <c:h val="0.909"/>
        </c:manualLayout>
      </c:layout>
      <c:lineChart>
        <c:grouping val="standard"/>
        <c:varyColors val="0"/>
        <c:ser>
          <c:idx val="1"/>
          <c:order val="0"/>
          <c:tx>
            <c:strRef>
              <c:f>Sheet2!$B$135</c:f>
              <c:strCache>
                <c:ptCount val="1"/>
                <c:pt idx="0">
                  <c:v>Net Earnings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Sheet2!$C$134:$J$134</c:f>
              <c:numCache/>
            </c:numRef>
          </c:cat>
          <c:val>
            <c:numRef>
              <c:f>Sheet2!$C$135:$J$135</c:f>
              <c:numCache/>
            </c:numRef>
          </c:val>
          <c:smooth val="0"/>
        </c:ser>
        <c:marker val="1"/>
        <c:axId val="30563827"/>
        <c:axId val="13935752"/>
      </c:lineChart>
      <c:lineChart>
        <c:grouping val="standard"/>
        <c:varyColors val="0"/>
        <c:ser>
          <c:idx val="2"/>
          <c:order val="1"/>
          <c:tx>
            <c:strRef>
              <c:f>Sheet2!$B$136</c:f>
              <c:strCache>
                <c:ptCount val="1"/>
                <c:pt idx="0">
                  <c:v>Net Revenues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Sheet2!$C$134:$J$134</c:f>
              <c:numCache/>
            </c:numRef>
          </c:cat>
          <c:val>
            <c:numRef>
              <c:f>Sheet2!$C$136:$J$136</c:f>
              <c:numCache/>
            </c:numRef>
          </c:val>
          <c:smooth val="0"/>
        </c:ser>
        <c:marker val="1"/>
        <c:axId val="1483625"/>
        <c:axId val="43025126"/>
      </c:lineChart>
      <c:catAx>
        <c:axId val="3056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13935752"/>
        <c:crosses val="autoZero"/>
        <c:auto val="1"/>
        <c:lblOffset val="100"/>
        <c:tickLblSkip val="1"/>
        <c:noMultiLvlLbl val="0"/>
      </c:catAx>
      <c:valAx>
        <c:axId val="13935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30563827"/>
        <c:crossesAt val="1"/>
        <c:crossBetween val="between"/>
        <c:dispUnits/>
      </c:valAx>
      <c:catAx>
        <c:axId val="14836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025126"/>
        <c:crosses val="autoZero"/>
        <c:auto val="1"/>
        <c:lblOffset val="100"/>
        <c:tickLblSkip val="1"/>
        <c:noMultiLvlLbl val="0"/>
      </c:catAx>
      <c:valAx>
        <c:axId val="43025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</a:p>
        </c:txPr>
        <c:crossAx val="1483625"/>
        <c:crosses val="max"/>
        <c:crossBetween val="between"/>
        <c:dispUnits/>
      </c:valAx>
      <c:spPr>
        <a:blipFill>
          <a:blip r:embed="rId1">
            <a:alphaModFix amt="8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2975"/>
          <c:w val="0.14075"/>
          <c:h val="0.4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025"/>
          <c:w val="0.793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Sheet2!$B$135</c:f>
              <c:strCache>
                <c:ptCount val="1"/>
                <c:pt idx="0">
                  <c:v>Net Earnings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Sheet2!$C$134:$J$134</c:f>
              <c:numCache/>
            </c:numRef>
          </c:cat>
          <c:val>
            <c:numRef>
              <c:f>Sheet2!$C$135:$J$135</c:f>
              <c:numCache/>
            </c:numRef>
          </c:val>
        </c:ser>
        <c:ser>
          <c:idx val="1"/>
          <c:order val="1"/>
          <c:tx>
            <c:strRef>
              <c:f>Sheet2!$B$136</c:f>
              <c:strCache>
                <c:ptCount val="1"/>
                <c:pt idx="0">
                  <c:v>Net Revenues 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Sheet2!$C$134:$J$134</c:f>
              <c:numCache/>
            </c:numRef>
          </c:cat>
          <c:val>
            <c:numRef>
              <c:f>Sheet2!$C$136:$J$136</c:f>
              <c:numCache/>
            </c:numRef>
          </c:val>
        </c:ser>
        <c:overlap val="-25"/>
        <c:gapWidth val="167"/>
        <c:axId val="39769103"/>
        <c:axId val="12453300"/>
      </c:barChart>
      <c:catAx>
        <c:axId val="3976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3300"/>
        <c:crosses val="autoZero"/>
        <c:auto val="1"/>
        <c:lblOffset val="100"/>
        <c:tickLblSkip val="1"/>
        <c:noMultiLvlLbl val="0"/>
      </c:catAx>
      <c:valAx>
        <c:axId val="12453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9103"/>
        <c:crossesAt val="1"/>
        <c:crossBetween val="between"/>
        <c:dispUnits/>
      </c:valAx>
      <c:spPr>
        <a:blipFill>
          <a:blip r:embed="rId3">
            <a:alphaModFix amt="8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32"/>
          <c:y val="0.4195"/>
          <c:w val="0.16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Starbucks Corp. (SBUX)</a:t>
            </a:r>
          </a:p>
        </c:rich>
      </c:tx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435"/>
          <c:w val="0.95775"/>
          <c:h val="0.826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Sheet2!$B$57:$B$73</c:f>
              <c:numCache/>
            </c:numRef>
          </c:cat>
          <c:val>
            <c:numRef>
              <c:f>Sheet2!$C$57:$C$73</c:f>
              <c:numCache/>
            </c:numRef>
          </c:val>
          <c:smooth val="0"/>
        </c:ser>
        <c:marker val="1"/>
        <c:axId val="25601381"/>
        <c:axId val="4242546"/>
      </c:lineChart>
      <c:catAx>
        <c:axId val="2560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2546"/>
        <c:crosses val="autoZero"/>
        <c:auto val="1"/>
        <c:lblOffset val="100"/>
        <c:tickLblSkip val="1"/>
        <c:noMultiLvlLbl val="0"/>
      </c:catAx>
      <c:valAx>
        <c:axId val="4242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01381"/>
        <c:crossesAt val="1"/>
        <c:crossBetween val="between"/>
        <c:dispUnits/>
      </c:valAx>
      <c:spPr>
        <a:blipFill>
          <a:blip r:embed="rId1">
            <a:alphaModFix amt="8000"/>
          </a:blip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 Earnings 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(thousands of dollars)</a:t>
            </a:r>
          </a:p>
        </c:rich>
      </c:tx>
      <c:layout>
        <c:manualLayout>
          <c:xMode val="factor"/>
          <c:yMode val="factor"/>
          <c:x val="-0.375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4225"/>
          <c:w val="0.96575"/>
          <c:h val="0.97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Sheet1!$B$3:$I$3</c:f>
              <c:numCache/>
            </c:numRef>
          </c:cat>
          <c:val>
            <c:numRef>
              <c:f>Sheet1!$B$4:$I$4</c:f>
              <c:numCache/>
            </c:numRef>
          </c:val>
        </c:ser>
        <c:overlap val="100"/>
        <c:gapWidth val="75"/>
        <c:axId val="6387879"/>
        <c:axId val="51030764"/>
      </c:barChart>
      <c:catAx>
        <c:axId val="6387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30764"/>
        <c:crosses val="autoZero"/>
        <c:auto val="1"/>
        <c:lblOffset val="100"/>
        <c:tickLblSkip val="1"/>
        <c:noMultiLvlLbl val="0"/>
      </c:catAx>
      <c:valAx>
        <c:axId val="51030764"/>
        <c:scaling>
          <c:orientation val="minMax"/>
        </c:scaling>
        <c:axPos val="l"/>
        <c:delete val="1"/>
        <c:majorTickMark val="out"/>
        <c:minorTickMark val="none"/>
        <c:tickLblPos val="nextTo"/>
        <c:crossAx val="6387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 Earnigns per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Common Share-basic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(dollars)</a:t>
            </a:r>
          </a:p>
        </c:rich>
      </c:tx>
      <c:layout>
        <c:manualLayout>
          <c:xMode val="factor"/>
          <c:yMode val="factor"/>
          <c:x val="-0.339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4025"/>
          <c:w val="0.9647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Sheet1!$B$49:$I$49</c:f>
              <c:numCache/>
            </c:numRef>
          </c:cat>
          <c:val>
            <c:numRef>
              <c:f>Sheet1!$B$50:$I$50</c:f>
              <c:numCache/>
            </c:numRef>
          </c:val>
        </c:ser>
        <c:overlap val="100"/>
        <c:gapWidth val="75"/>
        <c:axId val="3497149"/>
        <c:axId val="34308458"/>
      </c:barChart>
      <c:catAx>
        <c:axId val="349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08458"/>
        <c:crosses val="autoZero"/>
        <c:auto val="1"/>
        <c:lblOffset val="100"/>
        <c:tickLblSkip val="1"/>
        <c:noMultiLvlLbl val="0"/>
      </c:catAx>
      <c:valAx>
        <c:axId val="34308458"/>
        <c:scaling>
          <c:orientation val="minMax"/>
        </c:scaling>
        <c:axPos val="l"/>
        <c:delete val="1"/>
        <c:majorTickMark val="out"/>
        <c:minorTickMark val="none"/>
        <c:tickLblPos val="nextTo"/>
        <c:crossAx val="349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 Revenues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52"/>
          <c:w val="0.929"/>
          <c:h val="0.75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Sheet1!$B$73:$I$73</c:f>
              <c:numCache/>
            </c:numRef>
          </c:cat>
          <c:val>
            <c:numRef>
              <c:f>Sheet1!$B$74:$I$74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5421187"/>
        <c:axId val="63710552"/>
      </c:lineChart>
      <c:catAx>
        <c:axId val="55421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0552"/>
        <c:crosses val="autoZero"/>
        <c:auto val="1"/>
        <c:lblOffset val="100"/>
        <c:tickLblSkip val="1"/>
        <c:noMultiLvlLbl val="0"/>
      </c:catAx>
      <c:valAx>
        <c:axId val="63710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Net Revenues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Assets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5"/>
          <c:w val="0.737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Sheet1!$A$96</c:f>
              <c:strCache>
                <c:ptCount val="1"/>
                <c:pt idx="0">
                  <c:v>Total asset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Sheet1!$B$95:$I$95</c:f>
              <c:numCache/>
            </c:numRef>
          </c:cat>
          <c:val>
            <c:numRef>
              <c:f>Sheet1!$B$96:$I$96</c:f>
              <c:numCache/>
            </c:numRef>
          </c:val>
          <c:smooth val="0"/>
        </c:ser>
        <c:ser>
          <c:idx val="2"/>
          <c:order val="1"/>
          <c:tx>
            <c:strRef>
              <c:f>Sheet1!$A$97</c:f>
              <c:strCache>
                <c:ptCount val="1"/>
                <c:pt idx="0">
                  <c:v>Current asset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Sheet1!$B$95:$I$95</c:f>
              <c:numCache/>
            </c:numRef>
          </c:cat>
          <c:val>
            <c:numRef>
              <c:f>Sheet1!$B$97:$I$97</c:f>
              <c:numCache/>
            </c:numRef>
          </c:val>
          <c:smooth val="0"/>
        </c:ser>
        <c:marker val="1"/>
        <c:axId val="35666681"/>
        <c:axId val="27700790"/>
      </c:lineChart>
      <c:catAx>
        <c:axId val="35666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00790"/>
        <c:crosses val="autoZero"/>
        <c:auto val="1"/>
        <c:lblOffset val="100"/>
        <c:tickLblSkip val="1"/>
        <c:noMultiLvlLbl val="0"/>
      </c:catAx>
      <c:valAx>
        <c:axId val="27700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66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75"/>
          <c:y val="0.48725"/>
          <c:w val="0.209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Component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8325"/>
          <c:w val="0.822"/>
          <c:h val="0.77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Sheet1!$A$120</c:f>
              <c:strCache>
                <c:ptCount val="1"/>
                <c:pt idx="0">
                  <c:v>  Retail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Sheet1!$B$119:$I$119</c:f>
              <c:numCache/>
            </c:numRef>
          </c:cat>
          <c:val>
            <c:numRef>
              <c:f>Sheet1!$B$120:$I$120</c:f>
              <c:numCache/>
            </c:numRef>
          </c:val>
        </c:ser>
        <c:ser>
          <c:idx val="2"/>
          <c:order val="1"/>
          <c:tx>
            <c:strRef>
              <c:f>Sheet1!$A$121</c:f>
              <c:strCache>
                <c:ptCount val="1"/>
                <c:pt idx="0">
                  <c:v>  Specialty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Sheet1!$B$119:$I$119</c:f>
              <c:numCache/>
            </c:numRef>
          </c:cat>
          <c:val>
            <c:numRef>
              <c:f>Sheet1!$B$121:$I$121</c:f>
              <c:numCache/>
            </c:numRef>
          </c:val>
        </c:ser>
        <c:overlap val="100"/>
        <c:axId val="65125407"/>
        <c:axId val="9588612"/>
      </c:barChart>
      <c:catAx>
        <c:axId val="6512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8612"/>
        <c:crosses val="autoZero"/>
        <c:auto val="1"/>
        <c:lblOffset val="100"/>
        <c:tickLblSkip val="1"/>
        <c:noMultiLvlLbl val="0"/>
      </c:catAx>
      <c:valAx>
        <c:axId val="958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25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4855"/>
          <c:w val="0.1312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Performance Comparison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6415"/>
          <c:h val="0.813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Sheet1!$A$143</c:f>
              <c:strCache>
                <c:ptCount val="1"/>
                <c:pt idx="0">
                  <c:v>Starbuck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Sheet1!$B$142:$G$142</c:f>
              <c:numCache/>
            </c:numRef>
          </c:cat>
          <c:val>
            <c:numRef>
              <c:f>Sheet1!$B$143:$G$143</c:f>
              <c:numCache/>
            </c:numRef>
          </c:val>
          <c:smooth val="0"/>
        </c:ser>
        <c:ser>
          <c:idx val="2"/>
          <c:order val="1"/>
          <c:tx>
            <c:strRef>
              <c:f>Sheet1!$A$144</c:f>
              <c:strCache>
                <c:ptCount val="1"/>
                <c:pt idx="0">
                  <c:v>S&amp;P 500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Sheet1!$B$142:$G$142</c:f>
              <c:numCache/>
            </c:numRef>
          </c:cat>
          <c:val>
            <c:numRef>
              <c:f>Sheet1!$B$144:$G$144</c:f>
              <c:numCache/>
            </c:numRef>
          </c:val>
          <c:smooth val="0"/>
        </c:ser>
        <c:ser>
          <c:idx val="3"/>
          <c:order val="2"/>
          <c:tx>
            <c:strRef>
              <c:f>Sheet1!$A$145</c:f>
              <c:strCache>
                <c:ptCount val="1"/>
                <c:pt idx="0">
                  <c:v>NASDAQ Compostion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Sheet1!$B$142:$G$142</c:f>
              <c:numCache/>
            </c:numRef>
          </c:cat>
          <c:val>
            <c:numRef>
              <c:f>Sheet1!$B$145:$G$145</c:f>
              <c:numCache/>
            </c:numRef>
          </c:val>
          <c:smooth val="0"/>
        </c:ser>
        <c:ser>
          <c:idx val="4"/>
          <c:order val="3"/>
          <c:tx>
            <c:strRef>
              <c:f>Sheet1!$A$146</c:f>
              <c:strCache>
                <c:ptCount val="1"/>
                <c:pt idx="0">
                  <c:v>S&amp;P Consumer Siscretionary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Sheet1!$B$142:$G$142</c:f>
              <c:numCache/>
            </c:numRef>
          </c:cat>
          <c:val>
            <c:numRef>
              <c:f>Sheet1!$B$146:$G$146</c:f>
              <c:numCache/>
            </c:numRef>
          </c:val>
          <c:smooth val="0"/>
        </c:ser>
        <c:marker val="1"/>
        <c:axId val="9634293"/>
        <c:axId val="10959042"/>
      </c:lineChart>
      <c:catAx>
        <c:axId val="963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9042"/>
        <c:crosses val="autoZero"/>
        <c:auto val="1"/>
        <c:lblOffset val="100"/>
        <c:tickLblSkip val="1"/>
        <c:noMultiLvlLbl val="0"/>
      </c:catAx>
      <c:valAx>
        <c:axId val="10959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4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5"/>
          <c:y val="0.414"/>
          <c:w val="0.3125"/>
          <c:h val="0.2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Performance Comparison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5375"/>
          <c:w val="0.641"/>
          <c:h val="0.81375"/>
        </c:manualLayout>
      </c:layout>
      <c:lineChart>
        <c:grouping val="standard"/>
        <c:varyColors val="0"/>
        <c:ser>
          <c:idx val="2"/>
          <c:order val="1"/>
          <c:tx>
            <c:strRef>
              <c:f>Sheet1!$A$144</c:f>
              <c:strCache>
                <c:ptCount val="1"/>
                <c:pt idx="0">
                  <c:v>S&amp;P 500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Sheet1!$B$142:$G$142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Sheet1!$B$144:$G$144</c:f>
              <c:numCache>
                <c:ptCount val="6"/>
                <c:pt idx="0">
                  <c:v>100</c:v>
                </c:pt>
                <c:pt idx="1">
                  <c:v>124.4</c:v>
                </c:pt>
                <c:pt idx="2">
                  <c:v>141.65</c:v>
                </c:pt>
                <c:pt idx="3">
                  <c:v>159.01</c:v>
                </c:pt>
                <c:pt idx="4">
                  <c:v>176.17</c:v>
                </c:pt>
                <c:pt idx="5">
                  <c:v>205.13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Sheet1!$A$145</c:f>
              <c:strCache>
                <c:ptCount val="1"/>
                <c:pt idx="0">
                  <c:v>NASDAQ Compostion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Sheet1!$B$142:$G$142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Sheet1!$B$145:$G$145</c:f>
              <c:numCache>
                <c:ptCount val="6"/>
                <c:pt idx="0">
                  <c:v>100</c:v>
                </c:pt>
                <c:pt idx="1">
                  <c:v>150.59</c:v>
                </c:pt>
                <c:pt idx="2">
                  <c:v>162.89</c:v>
                </c:pt>
                <c:pt idx="3">
                  <c:v>185.48</c:v>
                </c:pt>
                <c:pt idx="4">
                  <c:v>196.37</c:v>
                </c:pt>
                <c:pt idx="5">
                  <c:v>236.6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Sheet1!$A$146</c:f>
              <c:strCache>
                <c:ptCount val="1"/>
                <c:pt idx="0">
                  <c:v>S&amp;P Consumer Siscretionary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Sheet1!$B$142:$G$142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Sheet1!$B$146:$G$146</c:f>
              <c:numCache>
                <c:ptCount val="6"/>
                <c:pt idx="0">
                  <c:v>100</c:v>
                </c:pt>
                <c:pt idx="1">
                  <c:v>122.65</c:v>
                </c:pt>
                <c:pt idx="2">
                  <c:v>140.01</c:v>
                </c:pt>
                <c:pt idx="3">
                  <c:v>147.07</c:v>
                </c:pt>
                <c:pt idx="4">
                  <c:v>160.09</c:v>
                </c:pt>
                <c:pt idx="5">
                  <c:v>170.23</c:v>
                </c:pt>
              </c:numCache>
            </c:numRef>
          </c:val>
          <c:smooth val="0"/>
        </c:ser>
        <c:marker val="1"/>
        <c:axId val="49376763"/>
        <c:axId val="22639984"/>
      </c:lineChart>
      <c:lineChart>
        <c:grouping val="standard"/>
        <c:varyColors val="0"/>
        <c:ser>
          <c:idx val="1"/>
          <c:order val="0"/>
          <c:tx>
            <c:strRef>
              <c:f>Sheet1!$A$143</c:f>
              <c:strCache>
                <c:ptCount val="1"/>
                <c:pt idx="0">
                  <c:v>Starbuck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Sheet1!$B$142:$G$142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Sheet1!$B$143:$G$143</c:f>
              <c:numCache>
                <c:ptCount val="6"/>
                <c:pt idx="0">
                  <c:v>100</c:v>
                </c:pt>
                <c:pt idx="1">
                  <c:v>140.81</c:v>
                </c:pt>
                <c:pt idx="2">
                  <c:v>224.86</c:v>
                </c:pt>
                <c:pt idx="3">
                  <c:v>238.57</c:v>
                </c:pt>
                <c:pt idx="4">
                  <c:v>324.29</c:v>
                </c:pt>
                <c:pt idx="5">
                  <c:v>249.52</c:v>
                </c:pt>
              </c:numCache>
            </c:numRef>
          </c:val>
          <c:smooth val="0"/>
        </c:ser>
        <c:marker val="1"/>
        <c:axId val="52579761"/>
        <c:axId val="48418062"/>
      </c:lineChart>
      <c:catAx>
        <c:axId val="4937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22639984"/>
        <c:crosses val="autoZero"/>
        <c:auto val="1"/>
        <c:lblOffset val="100"/>
        <c:tickLblSkip val="1"/>
        <c:noMultiLvlLbl val="0"/>
      </c:catAx>
      <c:valAx>
        <c:axId val="22639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49376763"/>
        <c:crossesAt val="1"/>
        <c:crossBetween val="between"/>
        <c:dispUnits/>
      </c:valAx>
      <c:catAx>
        <c:axId val="5257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418062"/>
        <c:crosses val="autoZero"/>
        <c:auto val="1"/>
        <c:lblOffset val="100"/>
        <c:tickLblSkip val="1"/>
        <c:noMultiLvlLbl val="0"/>
      </c:catAx>
      <c:valAx>
        <c:axId val="48418062"/>
        <c:scaling>
          <c:orientation val="minMax"/>
        </c:scaling>
        <c:axPos val="l"/>
        <c:delete val="1"/>
        <c:majorTickMark val="out"/>
        <c:minorTickMark val="none"/>
        <c:tickLblPos val="nextTo"/>
        <c:crossAx val="52579761"/>
        <c:crosses val="max"/>
        <c:crossBetween val="between"/>
        <c:dispUnits/>
      </c:valAx>
      <c:spPr>
        <a:blipFill>
          <a:blip r:embed="rId1">
            <a:alphaModFix amt="8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31725"/>
          <c:w val="0.30225"/>
          <c:h val="0.4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Component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3"/>
          <c:w val="0.8315"/>
          <c:h val="0.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Sheet1!$A$120</c:f>
              <c:strCache>
                <c:ptCount val="1"/>
                <c:pt idx="0">
                  <c:v>  Retail 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Sheet1!$B$119:$I$119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Sheet1!$B$120:$I$120</c:f>
              <c:numCache>
                <c:ptCount val="8"/>
                <c:pt idx="0">
                  <c:v>0.837</c:v>
                </c:pt>
                <c:pt idx="1">
                  <c:v>0.842</c:v>
                </c:pt>
                <c:pt idx="2">
                  <c:v>0.8491888493080378</c:v>
                </c:pt>
                <c:pt idx="3">
                  <c:v>0.8416801938859485</c:v>
                </c:pt>
                <c:pt idx="4">
                  <c:v>0.8418964865885908</c:v>
                </c:pt>
                <c:pt idx="5">
                  <c:v>0.846600722248391</c:v>
                </c:pt>
                <c:pt idx="6">
                  <c:v>0.845383331193014</c:v>
                </c:pt>
                <c:pt idx="7">
                  <c:v>0.849856550844756</c:v>
                </c:pt>
              </c:numCache>
            </c:numRef>
          </c:val>
        </c:ser>
        <c:ser>
          <c:idx val="1"/>
          <c:order val="1"/>
          <c:tx>
            <c:strRef>
              <c:f>Sheet1!$A$121</c:f>
              <c:strCache>
                <c:ptCount val="1"/>
                <c:pt idx="0">
                  <c:v>  Specialty 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Sheet1!$B$119:$I$119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Sheet1!$B$121:$I$121</c:f>
              <c:numCache>
                <c:ptCount val="8"/>
                <c:pt idx="0">
                  <c:v>0.163</c:v>
                </c:pt>
                <c:pt idx="1">
                  <c:v>0.158</c:v>
                </c:pt>
                <c:pt idx="2">
                  <c:v>0.15081115069196216</c:v>
                </c:pt>
                <c:pt idx="3">
                  <c:v>0.1583198061140515</c:v>
                </c:pt>
                <c:pt idx="4">
                  <c:v>0.15810351341140916</c:v>
                </c:pt>
                <c:pt idx="5">
                  <c:v>0.153399277751609</c:v>
                </c:pt>
                <c:pt idx="6">
                  <c:v>0.154616668806986</c:v>
                </c:pt>
                <c:pt idx="7">
                  <c:v>0.15014344915524402</c:v>
                </c:pt>
              </c:numCache>
            </c:numRef>
          </c:val>
        </c:ser>
        <c:overlap val="100"/>
        <c:axId val="61946519"/>
        <c:axId val="51618588"/>
      </c:barChart>
      <c:catAx>
        <c:axId val="6194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51618588"/>
        <c:crosses val="autoZero"/>
        <c:auto val="1"/>
        <c:lblOffset val="100"/>
        <c:tickLblSkip val="1"/>
        <c:noMultiLvlLbl val="0"/>
      </c:catAx>
      <c:valAx>
        <c:axId val="51618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61946519"/>
        <c:crossesAt val="1"/>
        <c:crossBetween val="between"/>
        <c:dispUnits/>
      </c:valAx>
      <c:spPr>
        <a:blipFill>
          <a:blip r:embed="rId1">
            <a:alphaModFix amt="8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48825"/>
          <c:w val="0.124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171450</xdr:rowOff>
    </xdr:from>
    <xdr:to>
      <xdr:col>7</xdr:col>
      <xdr:colOff>561975</xdr:colOff>
      <xdr:row>45</xdr:row>
      <xdr:rowOff>19050</xdr:rowOff>
    </xdr:to>
    <xdr:graphicFrame>
      <xdr:nvGraphicFramePr>
        <xdr:cNvPr id="1" name="Chart 6"/>
        <xdr:cNvGraphicFramePr/>
      </xdr:nvGraphicFramePr>
      <xdr:xfrm>
        <a:off x="104775" y="4972050"/>
        <a:ext cx="5486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</xdr:row>
      <xdr:rowOff>85725</xdr:rowOff>
    </xdr:from>
    <xdr:to>
      <xdr:col>7</xdr:col>
      <xdr:colOff>571500</xdr:colOff>
      <xdr:row>20</xdr:row>
      <xdr:rowOff>142875</xdr:rowOff>
    </xdr:to>
    <xdr:graphicFrame>
      <xdr:nvGraphicFramePr>
        <xdr:cNvPr id="2" name="Chart 13"/>
        <xdr:cNvGraphicFramePr/>
      </xdr:nvGraphicFramePr>
      <xdr:xfrm>
        <a:off x="190500" y="885825"/>
        <a:ext cx="54102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50</xdr:row>
      <xdr:rowOff>66675</xdr:rowOff>
    </xdr:from>
    <xdr:to>
      <xdr:col>7</xdr:col>
      <xdr:colOff>552450</xdr:colOff>
      <xdr:row>70</xdr:row>
      <xdr:rowOff>95250</xdr:rowOff>
    </xdr:to>
    <xdr:graphicFrame>
      <xdr:nvGraphicFramePr>
        <xdr:cNvPr id="3" name="Chart 14"/>
        <xdr:cNvGraphicFramePr/>
      </xdr:nvGraphicFramePr>
      <xdr:xfrm>
        <a:off x="133350" y="9629775"/>
        <a:ext cx="544830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75</xdr:row>
      <xdr:rowOff>85725</xdr:rowOff>
    </xdr:from>
    <xdr:to>
      <xdr:col>7</xdr:col>
      <xdr:colOff>581025</xdr:colOff>
      <xdr:row>92</xdr:row>
      <xdr:rowOff>123825</xdr:rowOff>
    </xdr:to>
    <xdr:graphicFrame>
      <xdr:nvGraphicFramePr>
        <xdr:cNvPr id="4" name="Chart 15"/>
        <xdr:cNvGraphicFramePr/>
      </xdr:nvGraphicFramePr>
      <xdr:xfrm>
        <a:off x="47625" y="14411325"/>
        <a:ext cx="5562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98</xdr:row>
      <xdr:rowOff>85725</xdr:rowOff>
    </xdr:from>
    <xdr:to>
      <xdr:col>7</xdr:col>
      <xdr:colOff>438150</xdr:colOff>
      <xdr:row>116</xdr:row>
      <xdr:rowOff>85725</xdr:rowOff>
    </xdr:to>
    <xdr:graphicFrame>
      <xdr:nvGraphicFramePr>
        <xdr:cNvPr id="5" name="Chart 5"/>
        <xdr:cNvGraphicFramePr/>
      </xdr:nvGraphicFramePr>
      <xdr:xfrm>
        <a:off x="276225" y="18792825"/>
        <a:ext cx="5191125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257175</xdr:colOff>
      <xdr:row>122</xdr:row>
      <xdr:rowOff>171450</xdr:rowOff>
    </xdr:from>
    <xdr:to>
      <xdr:col>8</xdr:col>
      <xdr:colOff>419100</xdr:colOff>
      <xdr:row>137</xdr:row>
      <xdr:rowOff>47625</xdr:rowOff>
    </xdr:to>
    <xdr:graphicFrame>
      <xdr:nvGraphicFramePr>
        <xdr:cNvPr id="6" name="Chart 7"/>
        <xdr:cNvGraphicFramePr/>
      </xdr:nvGraphicFramePr>
      <xdr:xfrm>
        <a:off x="257175" y="23783925"/>
        <a:ext cx="58959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146</xdr:row>
      <xdr:rowOff>142875</xdr:rowOff>
    </xdr:from>
    <xdr:to>
      <xdr:col>8</xdr:col>
      <xdr:colOff>514350</xdr:colOff>
      <xdr:row>163</xdr:row>
      <xdr:rowOff>142875</xdr:rowOff>
    </xdr:to>
    <xdr:graphicFrame>
      <xdr:nvGraphicFramePr>
        <xdr:cNvPr id="7" name="Chart 8"/>
        <xdr:cNvGraphicFramePr/>
      </xdr:nvGraphicFramePr>
      <xdr:xfrm>
        <a:off x="190500" y="29089350"/>
        <a:ext cx="60579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676275</xdr:colOff>
      <xdr:row>24</xdr:row>
      <xdr:rowOff>9525</xdr:rowOff>
    </xdr:to>
    <xdr:graphicFrame>
      <xdr:nvGraphicFramePr>
        <xdr:cNvPr id="1" name="Chart 8"/>
        <xdr:cNvGraphicFramePr/>
      </xdr:nvGraphicFramePr>
      <xdr:xfrm>
        <a:off x="228600" y="2228850"/>
        <a:ext cx="4972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94</xdr:row>
      <xdr:rowOff>19050</xdr:rowOff>
    </xdr:from>
    <xdr:to>
      <xdr:col>9</xdr:col>
      <xdr:colOff>495300</xdr:colOff>
      <xdr:row>113</xdr:row>
      <xdr:rowOff>133350</xdr:rowOff>
    </xdr:to>
    <xdr:graphicFrame>
      <xdr:nvGraphicFramePr>
        <xdr:cNvPr id="2" name="Chart 7"/>
        <xdr:cNvGraphicFramePr/>
      </xdr:nvGraphicFramePr>
      <xdr:xfrm>
        <a:off x="209550" y="19259550"/>
        <a:ext cx="62198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184</xdr:row>
      <xdr:rowOff>76200</xdr:rowOff>
    </xdr:from>
    <xdr:to>
      <xdr:col>8</xdr:col>
      <xdr:colOff>295275</xdr:colOff>
      <xdr:row>200</xdr:row>
      <xdr:rowOff>85725</xdr:rowOff>
    </xdr:to>
    <xdr:graphicFrame>
      <xdr:nvGraphicFramePr>
        <xdr:cNvPr id="3" name="Chart 10"/>
        <xdr:cNvGraphicFramePr/>
      </xdr:nvGraphicFramePr>
      <xdr:xfrm>
        <a:off x="238125" y="36595050"/>
        <a:ext cx="52863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137</xdr:row>
      <xdr:rowOff>38100</xdr:rowOff>
    </xdr:from>
    <xdr:to>
      <xdr:col>9</xdr:col>
      <xdr:colOff>419100</xdr:colOff>
      <xdr:row>152</xdr:row>
      <xdr:rowOff>180975</xdr:rowOff>
    </xdr:to>
    <xdr:graphicFrame>
      <xdr:nvGraphicFramePr>
        <xdr:cNvPr id="4" name="Chart 6"/>
        <xdr:cNvGraphicFramePr/>
      </xdr:nvGraphicFramePr>
      <xdr:xfrm>
        <a:off x="247650" y="27536775"/>
        <a:ext cx="610552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153</xdr:row>
      <xdr:rowOff>133350</xdr:rowOff>
    </xdr:from>
    <xdr:to>
      <xdr:col>9</xdr:col>
      <xdr:colOff>361950</xdr:colOff>
      <xdr:row>170</xdr:row>
      <xdr:rowOff>0</xdr:rowOff>
    </xdr:to>
    <xdr:graphicFrame>
      <xdr:nvGraphicFramePr>
        <xdr:cNvPr id="5" name="Chart 11"/>
        <xdr:cNvGraphicFramePr/>
      </xdr:nvGraphicFramePr>
      <xdr:xfrm>
        <a:off x="257175" y="30680025"/>
        <a:ext cx="60388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</xdr:colOff>
      <xdr:row>55</xdr:row>
      <xdr:rowOff>190500</xdr:rowOff>
    </xdr:from>
    <xdr:to>
      <xdr:col>7</xdr:col>
      <xdr:colOff>419100</xdr:colOff>
      <xdr:row>74</xdr:row>
      <xdr:rowOff>28575</xdr:rowOff>
    </xdr:to>
    <xdr:graphicFrame>
      <xdr:nvGraphicFramePr>
        <xdr:cNvPr id="6" name="Chart 12"/>
        <xdr:cNvGraphicFramePr/>
      </xdr:nvGraphicFramePr>
      <xdr:xfrm>
        <a:off x="266700" y="11601450"/>
        <a:ext cx="4676775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zoomScalePageLayoutView="0" workbookViewId="0" topLeftCell="A115">
      <selection activeCell="A23" sqref="A23:I25"/>
    </sheetView>
  </sheetViews>
  <sheetFormatPr defaultColWidth="9.140625" defaultRowHeight="15"/>
  <cols>
    <col min="1" max="1" width="12.421875" style="0" customWidth="1"/>
    <col min="2" max="2" width="10.57421875" style="0" bestFit="1" customWidth="1"/>
    <col min="3" max="3" width="10.28125" style="0" customWidth="1"/>
    <col min="4" max="4" width="10.421875" style="0" customWidth="1"/>
    <col min="5" max="9" width="10.57421875" style="0" bestFit="1" customWidth="1"/>
  </cols>
  <sheetData>
    <row r="2" ht="15">
      <c r="A2" s="4" t="s">
        <v>0</v>
      </c>
    </row>
    <row r="3" spans="1:9" ht="18" customHeight="1">
      <c r="A3" s="1" t="s">
        <v>8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</row>
    <row r="4" spans="2:9" ht="15">
      <c r="B4" s="2">
        <v>94564</v>
      </c>
      <c r="C4" s="2">
        <v>180335</v>
      </c>
      <c r="D4" s="2">
        <v>212686</v>
      </c>
      <c r="E4" s="2">
        <v>265355</v>
      </c>
      <c r="F4" s="2">
        <v>388880</v>
      </c>
      <c r="G4" s="2">
        <v>494370</v>
      </c>
      <c r="H4" s="2">
        <v>564259</v>
      </c>
      <c r="I4" s="2">
        <v>672638</v>
      </c>
    </row>
    <row r="6" ht="15">
      <c r="C6" s="1"/>
    </row>
    <row r="23" ht="15">
      <c r="A23" s="3" t="s">
        <v>1</v>
      </c>
    </row>
    <row r="24" spans="1:9" ht="15">
      <c r="A24" t="s">
        <v>2</v>
      </c>
      <c r="B24" s="1">
        <v>2000</v>
      </c>
      <c r="C24" s="1">
        <v>2001</v>
      </c>
      <c r="D24" s="1">
        <v>2002</v>
      </c>
      <c r="E24" s="1">
        <v>2003</v>
      </c>
      <c r="F24" s="1">
        <v>2004</v>
      </c>
      <c r="G24" s="1">
        <v>2005</v>
      </c>
      <c r="H24" s="1">
        <v>2006</v>
      </c>
      <c r="I24" s="1">
        <v>2007</v>
      </c>
    </row>
    <row r="25" spans="2:9" ht="15">
      <c r="B25" s="1">
        <v>0.24</v>
      </c>
      <c r="C25" s="1">
        <v>0.46</v>
      </c>
      <c r="D25" s="1">
        <v>0.54</v>
      </c>
      <c r="E25" s="1">
        <v>0.67</v>
      </c>
      <c r="F25" s="1">
        <v>0.95</v>
      </c>
      <c r="G25" s="1">
        <v>0.61</v>
      </c>
      <c r="H25" s="1">
        <v>0.71</v>
      </c>
      <c r="I25" s="1">
        <v>0.87</v>
      </c>
    </row>
    <row r="48" ht="15">
      <c r="A48" s="3" t="s">
        <v>3</v>
      </c>
    </row>
    <row r="49" spans="1:9" ht="15">
      <c r="A49" t="s">
        <v>2</v>
      </c>
      <c r="B49" s="1">
        <v>2000</v>
      </c>
      <c r="C49" s="1">
        <v>2001</v>
      </c>
      <c r="D49" s="1">
        <v>2002</v>
      </c>
      <c r="E49" s="1">
        <v>2003</v>
      </c>
      <c r="F49" s="1">
        <v>2004</v>
      </c>
      <c r="G49" s="1">
        <v>2005</v>
      </c>
      <c r="H49" s="1">
        <v>2006</v>
      </c>
      <c r="I49" s="1">
        <v>2007</v>
      </c>
    </row>
    <row r="50" spans="2:9" ht="15">
      <c r="B50" s="1">
        <v>0.24</v>
      </c>
      <c r="C50" s="1">
        <v>0.46</v>
      </c>
      <c r="D50" s="1">
        <v>0.54</v>
      </c>
      <c r="E50" s="1">
        <v>0.67</v>
      </c>
      <c r="F50" s="1">
        <v>0.95</v>
      </c>
      <c r="G50" s="1">
        <v>0.63</v>
      </c>
      <c r="H50" s="1">
        <v>0.74</v>
      </c>
      <c r="I50" s="5">
        <v>0.902</v>
      </c>
    </row>
    <row r="72" ht="15">
      <c r="A72" s="3" t="s">
        <v>4</v>
      </c>
    </row>
    <row r="73" spans="1:9" ht="15">
      <c r="A73" t="s">
        <v>2</v>
      </c>
      <c r="B73" s="1">
        <v>2000</v>
      </c>
      <c r="C73" s="1">
        <v>2001</v>
      </c>
      <c r="D73" s="1">
        <v>2002</v>
      </c>
      <c r="E73" s="1">
        <v>2003</v>
      </c>
      <c r="F73" s="1">
        <v>2004</v>
      </c>
      <c r="G73" s="1">
        <v>2005</v>
      </c>
      <c r="H73" s="1">
        <v>2006</v>
      </c>
      <c r="I73" s="1">
        <v>2007</v>
      </c>
    </row>
    <row r="74" spans="2:9" ht="15">
      <c r="B74" s="6">
        <v>2177614</v>
      </c>
      <c r="C74" s="6">
        <v>2648980</v>
      </c>
      <c r="D74" s="6">
        <v>3288908</v>
      </c>
      <c r="E74" s="6">
        <v>4075522</v>
      </c>
      <c r="F74" s="6">
        <v>5294247</v>
      </c>
      <c r="G74" s="6">
        <v>6369300</v>
      </c>
      <c r="H74" s="6">
        <v>7786942</v>
      </c>
      <c r="I74" s="6">
        <v>9411497</v>
      </c>
    </row>
    <row r="94" ht="15">
      <c r="B94" t="s">
        <v>5</v>
      </c>
    </row>
    <row r="95" spans="1:9" ht="15">
      <c r="A95" t="s">
        <v>2</v>
      </c>
      <c r="B95" s="1">
        <v>2000</v>
      </c>
      <c r="C95" s="1">
        <v>2001</v>
      </c>
      <c r="D95" s="1">
        <v>2002</v>
      </c>
      <c r="E95" s="1">
        <v>2003</v>
      </c>
      <c r="F95" s="1">
        <v>2004</v>
      </c>
      <c r="G95" s="1">
        <v>2005</v>
      </c>
      <c r="H95" s="1">
        <v>2006</v>
      </c>
      <c r="I95" s="1">
        <v>2007</v>
      </c>
    </row>
    <row r="96" spans="1:9" ht="15">
      <c r="A96" t="s">
        <v>6</v>
      </c>
      <c r="B96" s="7">
        <v>1491546</v>
      </c>
      <c r="C96" s="7">
        <v>1851039</v>
      </c>
      <c r="D96" s="7">
        <v>2214392</v>
      </c>
      <c r="E96" s="7">
        <v>2729746</v>
      </c>
      <c r="F96" s="7">
        <v>3386541</v>
      </c>
      <c r="G96" s="7">
        <v>3514065</v>
      </c>
      <c r="H96" s="7">
        <v>4428941</v>
      </c>
      <c r="I96" s="7">
        <v>5343878</v>
      </c>
    </row>
    <row r="97" spans="1:9" ht="15">
      <c r="A97" t="s">
        <v>7</v>
      </c>
      <c r="B97" s="7">
        <v>458234</v>
      </c>
      <c r="C97" s="7">
        <v>593925</v>
      </c>
      <c r="D97" s="7">
        <v>924029</v>
      </c>
      <c r="E97" s="7">
        <v>772643</v>
      </c>
      <c r="F97" s="7">
        <v>1350895</v>
      </c>
      <c r="G97" s="7">
        <v>1209334</v>
      </c>
      <c r="H97" s="7">
        <v>1529788</v>
      </c>
      <c r="I97" s="7">
        <v>1696487</v>
      </c>
    </row>
    <row r="119" spans="1:9" s="9" customFormat="1" ht="26.25">
      <c r="A119" s="8" t="s">
        <v>9</v>
      </c>
      <c r="B119" s="9">
        <v>2000</v>
      </c>
      <c r="C119" s="9">
        <v>2001</v>
      </c>
      <c r="D119" s="9">
        <v>2002</v>
      </c>
      <c r="E119" s="9">
        <v>2003</v>
      </c>
      <c r="F119" s="9">
        <v>2004</v>
      </c>
      <c r="G119" s="9">
        <v>2005</v>
      </c>
      <c r="H119" s="9">
        <v>2006</v>
      </c>
      <c r="I119" s="9">
        <v>2007</v>
      </c>
    </row>
    <row r="120" spans="1:9" ht="15">
      <c r="A120" t="s">
        <v>10</v>
      </c>
      <c r="B120" s="11">
        <v>0.837</v>
      </c>
      <c r="C120" s="11">
        <v>0.842</v>
      </c>
      <c r="D120" s="11">
        <f>2792904/3288908</f>
        <v>0.8491888493080378</v>
      </c>
      <c r="E120" s="11">
        <f>2229594/2648980</f>
        <v>0.8416801938859485</v>
      </c>
      <c r="F120" s="11">
        <v>0.8418964865885908</v>
      </c>
      <c r="G120" s="11">
        <v>0.846600722248391</v>
      </c>
      <c r="H120" s="11">
        <v>0.845383331193014</v>
      </c>
      <c r="I120" s="11">
        <v>0.849856550844756</v>
      </c>
    </row>
    <row r="121" spans="1:9" ht="15">
      <c r="A121" t="s">
        <v>11</v>
      </c>
      <c r="B121" s="11">
        <v>0.163</v>
      </c>
      <c r="C121" s="11">
        <v>0.158</v>
      </c>
      <c r="D121" s="11">
        <f aca="true" t="shared" si="0" ref="D121:I121">+D122-D120</f>
        <v>0.15081115069196216</v>
      </c>
      <c r="E121" s="11">
        <f t="shared" si="0"/>
        <v>0.1583198061140515</v>
      </c>
      <c r="F121" s="11">
        <f t="shared" si="0"/>
        <v>0.15810351341140916</v>
      </c>
      <c r="G121" s="11">
        <f t="shared" si="0"/>
        <v>0.153399277751609</v>
      </c>
      <c r="H121" s="11">
        <f t="shared" si="0"/>
        <v>0.154616668806986</v>
      </c>
      <c r="I121" s="11">
        <f t="shared" si="0"/>
        <v>0.15014344915524402</v>
      </c>
    </row>
    <row r="122" spans="1:9" s="9" customFormat="1" ht="30">
      <c r="A122" s="9" t="s">
        <v>12</v>
      </c>
      <c r="B122" s="12">
        <v>1</v>
      </c>
      <c r="C122" s="12">
        <v>1</v>
      </c>
      <c r="D122" s="12">
        <v>1</v>
      </c>
      <c r="E122" s="12">
        <v>1</v>
      </c>
      <c r="F122" s="12">
        <v>1</v>
      </c>
      <c r="G122" s="12">
        <v>1</v>
      </c>
      <c r="H122" s="12">
        <v>1</v>
      </c>
      <c r="I122" s="12">
        <v>1</v>
      </c>
    </row>
    <row r="124" spans="2:5" ht="15">
      <c r="B124" s="10"/>
      <c r="C124" s="10"/>
      <c r="D124" s="10"/>
      <c r="E124" s="10"/>
    </row>
    <row r="125" spans="2:5" ht="15">
      <c r="B125" s="10"/>
      <c r="C125" s="10"/>
      <c r="D125" s="10"/>
      <c r="E125" s="10"/>
    </row>
    <row r="126" spans="2:5" ht="15">
      <c r="B126" s="10"/>
      <c r="C126" s="10"/>
      <c r="D126" s="10"/>
      <c r="E126" s="10"/>
    </row>
    <row r="127" spans="2:5" ht="15">
      <c r="B127" s="10"/>
      <c r="C127" s="10"/>
      <c r="D127" s="10"/>
      <c r="E127" s="10"/>
    </row>
    <row r="128" spans="2:5" ht="15">
      <c r="B128" s="10"/>
      <c r="C128" s="10"/>
      <c r="D128" s="10"/>
      <c r="E128" s="10"/>
    </row>
    <row r="129" spans="2:5" ht="15">
      <c r="B129" s="10"/>
      <c r="C129" s="10"/>
      <c r="D129" s="10"/>
      <c r="E129" s="10"/>
    </row>
    <row r="142" spans="1:7" s="9" customFormat="1" ht="30">
      <c r="A142" s="9" t="s">
        <v>13</v>
      </c>
      <c r="B142" s="9">
        <v>2002</v>
      </c>
      <c r="C142" s="9">
        <v>2003</v>
      </c>
      <c r="D142" s="9">
        <v>2004</v>
      </c>
      <c r="E142" s="9">
        <v>2005</v>
      </c>
      <c r="F142" s="9">
        <v>2006</v>
      </c>
      <c r="G142" s="9">
        <v>2007</v>
      </c>
    </row>
    <row r="143" spans="1:7" ht="15">
      <c r="A143" t="s">
        <v>14</v>
      </c>
      <c r="B143">
        <v>100</v>
      </c>
      <c r="C143">
        <v>140.81</v>
      </c>
      <c r="D143">
        <v>224.86</v>
      </c>
      <c r="E143">
        <v>238.57</v>
      </c>
      <c r="F143">
        <v>324.29</v>
      </c>
      <c r="G143">
        <v>249.52</v>
      </c>
    </row>
    <row r="144" spans="1:7" ht="15">
      <c r="A144" t="s">
        <v>15</v>
      </c>
      <c r="B144">
        <v>100</v>
      </c>
      <c r="C144">
        <v>124.4</v>
      </c>
      <c r="D144">
        <v>141.65</v>
      </c>
      <c r="E144">
        <v>159.01</v>
      </c>
      <c r="F144">
        <v>176.17</v>
      </c>
      <c r="G144">
        <v>205.13</v>
      </c>
    </row>
    <row r="145" spans="1:7" ht="30">
      <c r="A145" s="9" t="s">
        <v>16</v>
      </c>
      <c r="B145">
        <v>100</v>
      </c>
      <c r="C145">
        <v>150.59</v>
      </c>
      <c r="D145">
        <v>162.89</v>
      </c>
      <c r="E145">
        <v>185.48</v>
      </c>
      <c r="F145">
        <v>196.37</v>
      </c>
      <c r="G145">
        <v>236.6</v>
      </c>
    </row>
    <row r="146" spans="1:7" ht="45">
      <c r="A146" s="9" t="s">
        <v>17</v>
      </c>
      <c r="B146">
        <v>100</v>
      </c>
      <c r="C146">
        <v>122.65</v>
      </c>
      <c r="D146">
        <v>140.01</v>
      </c>
      <c r="E146">
        <v>147.07</v>
      </c>
      <c r="F146">
        <v>160.09</v>
      </c>
      <c r="G146">
        <v>170.23</v>
      </c>
    </row>
  </sheetData>
  <sheetProtection/>
  <printOptions/>
  <pageMargins left="0.33" right="0.24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G177" sqref="G177"/>
    </sheetView>
  </sheetViews>
  <sheetFormatPr defaultColWidth="9.140625" defaultRowHeight="15"/>
  <cols>
    <col min="1" max="1" width="3.140625" style="0" customWidth="1"/>
    <col min="2" max="2" width="11.8515625" style="0" customWidth="1"/>
    <col min="3" max="10" width="10.57421875" style="0" customWidth="1"/>
  </cols>
  <sheetData>
    <row r="1" ht="19.5" thickBot="1">
      <c r="A1" s="23" t="s">
        <v>13</v>
      </c>
    </row>
    <row r="2" spans="2:8" ht="37.5" customHeight="1">
      <c r="B2" s="14" t="s">
        <v>2</v>
      </c>
      <c r="C2" s="15">
        <v>2002</v>
      </c>
      <c r="D2" s="15">
        <v>2003</v>
      </c>
      <c r="E2" s="15">
        <v>2004</v>
      </c>
      <c r="F2" s="15">
        <v>2005</v>
      </c>
      <c r="G2" s="15">
        <v>2006</v>
      </c>
      <c r="H2" s="16">
        <v>2007</v>
      </c>
    </row>
    <row r="3" spans="2:8" ht="15">
      <c r="B3" s="17" t="s">
        <v>14</v>
      </c>
      <c r="C3" s="18">
        <v>100</v>
      </c>
      <c r="D3" s="18">
        <v>140.81</v>
      </c>
      <c r="E3" s="18">
        <v>224.86</v>
      </c>
      <c r="F3" s="18">
        <v>238.57</v>
      </c>
      <c r="G3" s="18">
        <v>324.29</v>
      </c>
      <c r="H3" s="19">
        <v>249.52</v>
      </c>
    </row>
    <row r="4" spans="2:8" ht="15">
      <c r="B4" s="17" t="s">
        <v>15</v>
      </c>
      <c r="C4" s="18">
        <v>100</v>
      </c>
      <c r="D4" s="18">
        <v>124.4</v>
      </c>
      <c r="E4" s="18">
        <v>141.65</v>
      </c>
      <c r="F4" s="18">
        <v>159.01</v>
      </c>
      <c r="G4" s="18">
        <v>176.17</v>
      </c>
      <c r="H4" s="19">
        <v>205.13</v>
      </c>
    </row>
    <row r="5" spans="2:8" ht="28.5" customHeight="1">
      <c r="B5" s="20" t="s">
        <v>16</v>
      </c>
      <c r="C5" s="18">
        <v>100</v>
      </c>
      <c r="D5" s="18">
        <v>150.59</v>
      </c>
      <c r="E5" s="18">
        <v>162.89</v>
      </c>
      <c r="F5" s="18">
        <v>185.48</v>
      </c>
      <c r="G5" s="18">
        <v>196.37</v>
      </c>
      <c r="H5" s="19">
        <v>236.6</v>
      </c>
    </row>
    <row r="6" spans="2:8" ht="44.25" customHeight="1" thickBot="1">
      <c r="B6" s="21" t="s">
        <v>17</v>
      </c>
      <c r="C6" s="22">
        <v>100</v>
      </c>
      <c r="D6" s="22">
        <v>122.65</v>
      </c>
      <c r="E6" s="22">
        <v>140.01</v>
      </c>
      <c r="F6" s="22">
        <v>147.07</v>
      </c>
      <c r="G6" s="22">
        <v>160.09</v>
      </c>
      <c r="H6" s="13">
        <v>170.23</v>
      </c>
    </row>
    <row r="26" spans="2:10" ht="15">
      <c r="B26" s="37" t="s">
        <v>20</v>
      </c>
      <c r="C26" s="37"/>
      <c r="D26" s="37"/>
      <c r="E26" s="37"/>
      <c r="F26" s="37"/>
      <c r="G26" s="37"/>
      <c r="H26" s="37"/>
      <c r="I26" s="37"/>
      <c r="J26" s="37"/>
    </row>
    <row r="27" spans="2:10" ht="15">
      <c r="B27" s="37" t="s">
        <v>21</v>
      </c>
      <c r="C27" s="37"/>
      <c r="D27" s="37"/>
      <c r="E27" s="37"/>
      <c r="F27" s="37"/>
      <c r="G27" s="37"/>
      <c r="H27" s="37"/>
      <c r="I27" s="37"/>
      <c r="J27" s="37"/>
    </row>
    <row r="28" spans="2:10" ht="15">
      <c r="B28" s="37" t="s">
        <v>22</v>
      </c>
      <c r="C28" s="37"/>
      <c r="D28" s="37"/>
      <c r="E28" s="37"/>
      <c r="F28" s="37"/>
      <c r="G28" s="37"/>
      <c r="H28" s="37"/>
      <c r="I28" s="37"/>
      <c r="J28" s="37"/>
    </row>
    <row r="29" spans="2:10" ht="15">
      <c r="B29" s="37" t="s">
        <v>23</v>
      </c>
      <c r="C29" s="37"/>
      <c r="D29" s="37"/>
      <c r="E29" s="37"/>
      <c r="F29" s="37"/>
      <c r="G29" s="37"/>
      <c r="H29" s="37"/>
      <c r="I29" s="37"/>
      <c r="J29" s="37"/>
    </row>
    <row r="42" ht="15">
      <c r="K42" s="37"/>
    </row>
    <row r="43" ht="15">
      <c r="K43" s="37"/>
    </row>
    <row r="44" spans="1:11" ht="18.75">
      <c r="A44" s="23" t="s">
        <v>34</v>
      </c>
      <c r="B44" s="44"/>
      <c r="C44" s="44"/>
      <c r="D44" s="44"/>
      <c r="K44" s="37"/>
    </row>
    <row r="45" spans="2:8" ht="15">
      <c r="B45" s="46" t="s">
        <v>2</v>
      </c>
      <c r="C45" s="46"/>
      <c r="D45" s="47">
        <v>33756</v>
      </c>
      <c r="E45" s="47">
        <v>34121</v>
      </c>
      <c r="F45" s="47">
        <v>34486</v>
      </c>
      <c r="G45" s="47">
        <v>34851</v>
      </c>
      <c r="H45" s="47">
        <v>35217</v>
      </c>
    </row>
    <row r="46" spans="2:8" ht="15">
      <c r="B46" s="46" t="s">
        <v>35</v>
      </c>
      <c r="C46" s="46"/>
      <c r="D46" s="46">
        <v>0.6953</v>
      </c>
      <c r="E46" s="46">
        <v>1.5312</v>
      </c>
      <c r="F46" s="46">
        <v>1.5781</v>
      </c>
      <c r="G46" s="46">
        <v>2.2269</v>
      </c>
      <c r="H46" s="46">
        <v>3.5312</v>
      </c>
    </row>
    <row r="47" spans="2:8" ht="15">
      <c r="B47" s="54"/>
      <c r="C47" s="53"/>
      <c r="D47" s="53"/>
      <c r="E47" s="53"/>
      <c r="F47" s="53"/>
      <c r="G47" s="53"/>
      <c r="H47" s="55"/>
    </row>
    <row r="48" spans="2:12" ht="15">
      <c r="B48" s="46" t="s">
        <v>8</v>
      </c>
      <c r="C48" s="48"/>
      <c r="D48" s="47">
        <v>35582</v>
      </c>
      <c r="E48" s="47">
        <v>35947</v>
      </c>
      <c r="F48" s="47">
        <v>36312</v>
      </c>
      <c r="G48" s="47">
        <v>36678</v>
      </c>
      <c r="H48" s="49">
        <v>37043</v>
      </c>
      <c r="L48" s="45">
        <v>1992</v>
      </c>
    </row>
    <row r="49" spans="2:12" ht="15">
      <c r="B49" s="46" t="s">
        <v>35</v>
      </c>
      <c r="C49" s="48"/>
      <c r="D49" s="46">
        <v>4.8675</v>
      </c>
      <c r="E49" s="46">
        <v>6.68</v>
      </c>
      <c r="F49" s="46">
        <v>9.39</v>
      </c>
      <c r="G49" s="48">
        <v>9.5475</v>
      </c>
      <c r="H49" s="46">
        <v>11.5</v>
      </c>
      <c r="L49" s="45">
        <v>1993</v>
      </c>
    </row>
    <row r="50" spans="2:12" ht="15">
      <c r="B50" s="58"/>
      <c r="C50" s="57"/>
      <c r="D50" s="57"/>
      <c r="E50" s="57"/>
      <c r="F50" s="57"/>
      <c r="G50" s="57"/>
      <c r="H50" s="59"/>
      <c r="I50" s="37"/>
      <c r="J50" s="37"/>
      <c r="K50" s="37"/>
      <c r="L50" s="45">
        <v>1994</v>
      </c>
    </row>
    <row r="51" spans="2:12" ht="15">
      <c r="B51" s="50" t="s">
        <v>8</v>
      </c>
      <c r="C51" s="51"/>
      <c r="D51" s="52">
        <v>37408</v>
      </c>
      <c r="E51" s="52">
        <v>37773</v>
      </c>
      <c r="F51" s="52">
        <v>38139</v>
      </c>
      <c r="G51" s="52">
        <v>38504</v>
      </c>
      <c r="H51" s="52">
        <v>38869</v>
      </c>
      <c r="I51" s="37"/>
      <c r="J51" s="37"/>
      <c r="K51" s="37"/>
      <c r="L51" s="45">
        <v>1995</v>
      </c>
    </row>
    <row r="52" spans="2:12" ht="15">
      <c r="B52" s="46" t="s">
        <v>35</v>
      </c>
      <c r="C52" s="48"/>
      <c r="D52" s="46">
        <v>12.425</v>
      </c>
      <c r="E52" s="46">
        <v>12.275</v>
      </c>
      <c r="F52" s="46">
        <v>21.745</v>
      </c>
      <c r="G52" s="46">
        <v>25.83</v>
      </c>
      <c r="H52" s="46">
        <v>37.76</v>
      </c>
      <c r="I52" s="37"/>
      <c r="J52" s="37"/>
      <c r="K52" s="37"/>
      <c r="L52" s="45">
        <v>1996</v>
      </c>
    </row>
    <row r="53" spans="2:12" ht="15">
      <c r="B53" s="60"/>
      <c r="C53" s="56"/>
      <c r="D53" s="56"/>
      <c r="E53" s="56"/>
      <c r="F53" s="56"/>
      <c r="G53" s="56"/>
      <c r="H53" s="61"/>
      <c r="I53" s="37"/>
      <c r="J53" s="37"/>
      <c r="K53" s="37"/>
      <c r="L53" s="45">
        <v>1997</v>
      </c>
    </row>
    <row r="54" spans="2:12" ht="15">
      <c r="B54" s="46" t="s">
        <v>8</v>
      </c>
      <c r="C54" s="48"/>
      <c r="D54" s="47">
        <v>39234</v>
      </c>
      <c r="E54" s="47">
        <v>39600</v>
      </c>
      <c r="F54" s="48"/>
      <c r="G54" s="48"/>
      <c r="H54" s="48"/>
      <c r="I54" s="37"/>
      <c r="J54" s="37"/>
      <c r="K54" s="37"/>
      <c r="L54" s="45">
        <v>1998</v>
      </c>
    </row>
    <row r="55" spans="2:12" ht="15">
      <c r="B55" s="46" t="s">
        <v>35</v>
      </c>
      <c r="C55" s="48"/>
      <c r="D55" s="46">
        <v>26.24</v>
      </c>
      <c r="E55" s="46">
        <v>15.78</v>
      </c>
      <c r="F55" s="48"/>
      <c r="G55" s="48"/>
      <c r="H55" s="48"/>
      <c r="I55" s="37"/>
      <c r="J55" s="37"/>
      <c r="K55" s="37"/>
      <c r="L55" s="45">
        <v>1999</v>
      </c>
    </row>
    <row r="56" spans="2:12" ht="15">
      <c r="B56" s="37"/>
      <c r="L56" s="45">
        <v>2000</v>
      </c>
    </row>
    <row r="57" spans="2:12" ht="15">
      <c r="B57" s="37">
        <v>1992</v>
      </c>
      <c r="C57">
        <f>+D46</f>
        <v>0.6953</v>
      </c>
      <c r="L57" s="45">
        <v>2001</v>
      </c>
    </row>
    <row r="58" spans="2:13" ht="15">
      <c r="B58" s="37">
        <v>1993</v>
      </c>
      <c r="C58" s="37">
        <f>+E46</f>
        <v>1.5312</v>
      </c>
      <c r="D58" s="37"/>
      <c r="E58" s="37"/>
      <c r="F58" s="37"/>
      <c r="G58" s="37"/>
      <c r="H58" s="37"/>
      <c r="J58" s="37"/>
      <c r="K58" s="37"/>
      <c r="L58" s="45">
        <v>2002</v>
      </c>
      <c r="M58" s="37"/>
    </row>
    <row r="59" spans="2:12" ht="15">
      <c r="B59" s="37">
        <v>1994</v>
      </c>
      <c r="C59" s="37">
        <f>+F46</f>
        <v>1.5781</v>
      </c>
      <c r="D59" s="37"/>
      <c r="E59" s="37"/>
      <c r="F59" s="37"/>
      <c r="G59" s="37"/>
      <c r="H59" s="37"/>
      <c r="I59" s="37"/>
      <c r="J59" s="37"/>
      <c r="K59" s="37"/>
      <c r="L59" s="45">
        <v>2003</v>
      </c>
    </row>
    <row r="60" spans="2:12" ht="15">
      <c r="B60" s="37">
        <v>1995</v>
      </c>
      <c r="C60" s="37">
        <f>+G46</f>
        <v>2.2269</v>
      </c>
      <c r="D60" s="37"/>
      <c r="E60" s="37"/>
      <c r="F60" s="37"/>
      <c r="G60" s="37"/>
      <c r="H60" s="37"/>
      <c r="I60" s="37"/>
      <c r="J60" s="37"/>
      <c r="K60" s="37"/>
      <c r="L60" s="45">
        <v>2004</v>
      </c>
    </row>
    <row r="61" spans="2:12" ht="15">
      <c r="B61" s="37">
        <v>1996</v>
      </c>
      <c r="C61" s="37">
        <f>+H46</f>
        <v>3.5312</v>
      </c>
      <c r="D61" s="37"/>
      <c r="E61" s="37"/>
      <c r="F61" s="37"/>
      <c r="G61" s="37"/>
      <c r="H61" s="37"/>
      <c r="I61" s="37"/>
      <c r="J61" s="37"/>
      <c r="K61" s="37"/>
      <c r="L61" s="45">
        <v>2005</v>
      </c>
    </row>
    <row r="62" spans="2:12" ht="15">
      <c r="B62" s="37">
        <v>1997</v>
      </c>
      <c r="C62" s="37">
        <f>+D49</f>
        <v>4.8675</v>
      </c>
      <c r="D62" s="37"/>
      <c r="E62" s="37"/>
      <c r="F62" s="37"/>
      <c r="G62" s="37"/>
      <c r="H62" s="37"/>
      <c r="I62" s="37"/>
      <c r="J62" s="37"/>
      <c r="K62" s="37"/>
      <c r="L62" s="45">
        <v>2006</v>
      </c>
    </row>
    <row r="63" spans="2:12" ht="15">
      <c r="B63" s="37">
        <v>1998</v>
      </c>
      <c r="C63" s="37">
        <f>+E49</f>
        <v>6.68</v>
      </c>
      <c r="D63" s="37"/>
      <c r="E63" s="37"/>
      <c r="F63" s="37"/>
      <c r="G63" s="37"/>
      <c r="H63" s="37"/>
      <c r="I63" s="37"/>
      <c r="J63" s="37"/>
      <c r="K63" s="37"/>
      <c r="L63" s="45">
        <v>2007</v>
      </c>
    </row>
    <row r="64" spans="2:12" ht="15">
      <c r="B64" s="37">
        <v>1999</v>
      </c>
      <c r="C64">
        <f>+F49</f>
        <v>9.39</v>
      </c>
      <c r="K64" s="37"/>
      <c r="L64" s="45">
        <v>2008</v>
      </c>
    </row>
    <row r="65" spans="2:11" ht="15">
      <c r="B65" s="37">
        <v>2000</v>
      </c>
      <c r="C65">
        <f>+G49</f>
        <v>9.5475</v>
      </c>
      <c r="K65" s="37"/>
    </row>
    <row r="66" spans="2:11" ht="15">
      <c r="B66" s="37">
        <v>2001</v>
      </c>
      <c r="C66">
        <f>+H49</f>
        <v>11.5</v>
      </c>
      <c r="K66" s="37"/>
    </row>
    <row r="67" spans="2:11" ht="15">
      <c r="B67" s="37">
        <v>2002</v>
      </c>
      <c r="C67">
        <f>+D52</f>
        <v>12.425</v>
      </c>
      <c r="K67" s="37"/>
    </row>
    <row r="68" spans="2:11" ht="15">
      <c r="B68" s="37">
        <v>2003</v>
      </c>
      <c r="C68">
        <f>+E52</f>
        <v>12.275</v>
      </c>
      <c r="K68" s="37"/>
    </row>
    <row r="69" spans="2:11" ht="15">
      <c r="B69" s="37">
        <v>2004</v>
      </c>
      <c r="C69">
        <f>+F52</f>
        <v>21.745</v>
      </c>
      <c r="K69" s="37"/>
    </row>
    <row r="70" spans="2:3" ht="15">
      <c r="B70" s="37">
        <v>2005</v>
      </c>
      <c r="C70">
        <f>+G52</f>
        <v>25.83</v>
      </c>
    </row>
    <row r="71" spans="2:3" ht="15">
      <c r="B71" s="37">
        <v>2006</v>
      </c>
      <c r="C71">
        <f>+H52</f>
        <v>37.76</v>
      </c>
    </row>
    <row r="72" spans="2:3" ht="15">
      <c r="B72" s="37">
        <v>2007</v>
      </c>
      <c r="C72">
        <f>+D55</f>
        <v>26.24</v>
      </c>
    </row>
    <row r="73" spans="2:3" ht="15">
      <c r="B73" s="37">
        <v>2008</v>
      </c>
      <c r="C73">
        <f>+E55</f>
        <v>15.78</v>
      </c>
    </row>
    <row r="89" ht="19.5" thickBot="1">
      <c r="A89" s="23" t="s">
        <v>9</v>
      </c>
    </row>
    <row r="90" spans="2:10" ht="26.25">
      <c r="B90" s="24" t="s">
        <v>9</v>
      </c>
      <c r="C90" s="25">
        <v>2000</v>
      </c>
      <c r="D90" s="25">
        <v>2001</v>
      </c>
      <c r="E90" s="25">
        <v>2002</v>
      </c>
      <c r="F90" s="25">
        <v>2003</v>
      </c>
      <c r="G90" s="25">
        <v>2004</v>
      </c>
      <c r="H90" s="25">
        <v>2005</v>
      </c>
      <c r="I90" s="25">
        <v>2006</v>
      </c>
      <c r="J90" s="26">
        <v>2007</v>
      </c>
    </row>
    <row r="91" spans="2:10" ht="15">
      <c r="B91" s="17" t="s">
        <v>10</v>
      </c>
      <c r="C91" s="27">
        <v>0.837</v>
      </c>
      <c r="D91" s="27">
        <v>0.842</v>
      </c>
      <c r="E91" s="27">
        <f>2792904/3288908</f>
        <v>0.8491888493080378</v>
      </c>
      <c r="F91" s="27">
        <f>2229594/2648980</f>
        <v>0.8416801938859485</v>
      </c>
      <c r="G91" s="27">
        <v>0.8418964865885908</v>
      </c>
      <c r="H91" s="27">
        <v>0.846600722248391</v>
      </c>
      <c r="I91" s="27">
        <v>0.845383331193014</v>
      </c>
      <c r="J91" s="28">
        <v>0.849856550844756</v>
      </c>
    </row>
    <row r="92" spans="2:10" ht="15">
      <c r="B92" s="17" t="s">
        <v>11</v>
      </c>
      <c r="C92" s="27">
        <v>0.163</v>
      </c>
      <c r="D92" s="27">
        <v>0.158</v>
      </c>
      <c r="E92" s="27">
        <f aca="true" t="shared" si="0" ref="E92:J92">+E93-E91</f>
        <v>0.15081115069196216</v>
      </c>
      <c r="F92" s="27">
        <f t="shared" si="0"/>
        <v>0.1583198061140515</v>
      </c>
      <c r="G92" s="27">
        <f t="shared" si="0"/>
        <v>0.15810351341140916</v>
      </c>
      <c r="H92" s="27">
        <f t="shared" si="0"/>
        <v>0.153399277751609</v>
      </c>
      <c r="I92" s="27">
        <f t="shared" si="0"/>
        <v>0.154616668806986</v>
      </c>
      <c r="J92" s="28">
        <f t="shared" si="0"/>
        <v>0.15014344915524402</v>
      </c>
    </row>
    <row r="93" spans="2:10" ht="30.75" thickBot="1">
      <c r="B93" s="21" t="s">
        <v>12</v>
      </c>
      <c r="C93" s="29">
        <v>1</v>
      </c>
      <c r="D93" s="29">
        <v>1</v>
      </c>
      <c r="E93" s="29">
        <v>1</v>
      </c>
      <c r="F93" s="29">
        <v>1</v>
      </c>
      <c r="G93" s="29">
        <v>1</v>
      </c>
      <c r="H93" s="29">
        <v>1</v>
      </c>
      <c r="I93" s="29">
        <v>1</v>
      </c>
      <c r="J93" s="30">
        <v>1</v>
      </c>
    </row>
    <row r="115" ht="15">
      <c r="B115" t="s">
        <v>24</v>
      </c>
    </row>
    <row r="116" ht="15">
      <c r="B116" t="s">
        <v>25</v>
      </c>
    </row>
    <row r="117" ht="15">
      <c r="B117" t="s">
        <v>26</v>
      </c>
    </row>
    <row r="133" ht="19.5" thickBot="1">
      <c r="A133" s="23" t="s">
        <v>33</v>
      </c>
    </row>
    <row r="134" spans="2:10" ht="15">
      <c r="B134" s="40" t="s">
        <v>2</v>
      </c>
      <c r="C134" s="41">
        <v>2000</v>
      </c>
      <c r="D134" s="41">
        <v>2001</v>
      </c>
      <c r="E134" s="41">
        <v>2002</v>
      </c>
      <c r="F134" s="41">
        <v>2003</v>
      </c>
      <c r="G134" s="41">
        <v>2004</v>
      </c>
      <c r="H134" s="41">
        <v>2005</v>
      </c>
      <c r="I134" s="41">
        <v>2006</v>
      </c>
      <c r="J134" s="42">
        <v>2007</v>
      </c>
    </row>
    <row r="135" spans="2:10" ht="15">
      <c r="B135" s="17" t="s">
        <v>19</v>
      </c>
      <c r="C135" s="39">
        <v>94564</v>
      </c>
      <c r="D135" s="39">
        <v>180335</v>
      </c>
      <c r="E135" s="39">
        <v>212686</v>
      </c>
      <c r="F135" s="39">
        <v>265355</v>
      </c>
      <c r="G135" s="39">
        <v>388880</v>
      </c>
      <c r="H135" s="39">
        <v>494370</v>
      </c>
      <c r="I135" s="39">
        <v>564259</v>
      </c>
      <c r="J135" s="43">
        <v>672638</v>
      </c>
    </row>
    <row r="136" spans="2:10" ht="15.75" thickBot="1">
      <c r="B136" s="34" t="s">
        <v>18</v>
      </c>
      <c r="C136" s="35">
        <v>2177614</v>
      </c>
      <c r="D136" s="35">
        <v>2648980</v>
      </c>
      <c r="E136" s="35">
        <v>3288908</v>
      </c>
      <c r="F136" s="35">
        <v>4075522</v>
      </c>
      <c r="G136" s="35">
        <v>5294247</v>
      </c>
      <c r="H136" s="35">
        <v>6369300</v>
      </c>
      <c r="I136" s="35">
        <v>7786942</v>
      </c>
      <c r="J136" s="36">
        <v>9411497</v>
      </c>
    </row>
    <row r="172" ht="15">
      <c r="B172" t="s">
        <v>28</v>
      </c>
    </row>
    <row r="173" ht="15">
      <c r="B173" t="s">
        <v>27</v>
      </c>
    </row>
    <row r="174" ht="15">
      <c r="B174" t="s">
        <v>29</v>
      </c>
    </row>
    <row r="180" ht="19.5" thickBot="1">
      <c r="B180" s="23" t="s">
        <v>3</v>
      </c>
    </row>
    <row r="181" spans="2:10" ht="15">
      <c r="B181" s="31" t="s">
        <v>30</v>
      </c>
      <c r="C181" s="32"/>
      <c r="D181" s="32"/>
      <c r="E181" s="32"/>
      <c r="F181" s="32"/>
      <c r="G181" s="32"/>
      <c r="H181" s="32"/>
      <c r="I181" s="32"/>
      <c r="J181" s="33"/>
    </row>
    <row r="182" spans="2:10" ht="15">
      <c r="B182" s="17" t="s">
        <v>2</v>
      </c>
      <c r="C182" s="18">
        <v>2000</v>
      </c>
      <c r="D182" s="18">
        <v>2001</v>
      </c>
      <c r="E182" s="18">
        <v>2002</v>
      </c>
      <c r="F182" s="18">
        <v>2003</v>
      </c>
      <c r="G182" s="18">
        <v>2004</v>
      </c>
      <c r="H182" s="18">
        <v>2005</v>
      </c>
      <c r="I182" s="18">
        <v>2006</v>
      </c>
      <c r="J182" s="19">
        <v>2007</v>
      </c>
    </row>
    <row r="183" spans="2:10" ht="15">
      <c r="B183" s="17" t="s">
        <v>31</v>
      </c>
      <c r="C183" s="18">
        <v>0.24</v>
      </c>
      <c r="D183" s="18">
        <v>0.46</v>
      </c>
      <c r="E183" s="18">
        <v>0.54</v>
      </c>
      <c r="F183" s="18">
        <v>0.67</v>
      </c>
      <c r="G183" s="18">
        <v>0.95</v>
      </c>
      <c r="H183" s="18">
        <v>0.63</v>
      </c>
      <c r="I183" s="18">
        <v>0.74</v>
      </c>
      <c r="J183" s="38">
        <v>0.902</v>
      </c>
    </row>
    <row r="184" spans="2:10" ht="15.75" thickBot="1">
      <c r="B184" s="34" t="s">
        <v>32</v>
      </c>
      <c r="C184" s="22">
        <v>0.24</v>
      </c>
      <c r="D184" s="22">
        <v>0.46</v>
      </c>
      <c r="E184" s="22">
        <v>0.54</v>
      </c>
      <c r="F184" s="22">
        <v>0.67</v>
      </c>
      <c r="G184" s="22">
        <v>0.95</v>
      </c>
      <c r="H184" s="22">
        <v>0.61</v>
      </c>
      <c r="I184" s="22">
        <v>0.71</v>
      </c>
      <c r="J184" s="13">
        <v>0.87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bzhen613</dc:creator>
  <cp:keywords/>
  <dc:description/>
  <cp:lastModifiedBy>bzhen613</cp:lastModifiedBy>
  <cp:lastPrinted>2008-10-30T21:13:55Z</cp:lastPrinted>
  <dcterms:created xsi:type="dcterms:W3CDTF">2008-10-14T21:27:32Z</dcterms:created>
  <dcterms:modified xsi:type="dcterms:W3CDTF">2008-10-30T21:14:04Z</dcterms:modified>
  <cp:category/>
  <cp:version/>
  <cp:contentType/>
  <cp:contentStatus/>
</cp:coreProperties>
</file>