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1"/>
  </bookViews>
  <sheets>
    <sheet name="SP08-04A" sheetId="1" r:id="rId1"/>
    <sheet name="Given P08-04A" sheetId="2" r:id="rId2"/>
    <sheet name="SP08-05A" sheetId="3" r:id="rId3"/>
    <sheet name="Given P08-05A" sheetId="4" r:id="rId4"/>
  </sheets>
  <definedNames>
    <definedName name="_xlnm.Print_Titles" localSheetId="3">'Given P08-05A'!$1:$2</definedName>
    <definedName name="_xlnm.Print_Titles" localSheetId="0">'SP08-04A'!$1:$4</definedName>
    <definedName name="_xlnm.Print_Titles" localSheetId="2">'SP08-05A'!$1:$4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9" authorId="0">
      <text>
        <r>
          <rPr>
            <sz val="8"/>
            <rFont val="Tahoma"/>
            <family val="2"/>
          </rPr>
          <t>Enter appropriate data in yellow cells.  Your entries for bank and book balances will be verified.</t>
        </r>
      </text>
    </comment>
    <comment ref="C35" authorId="0">
      <text>
        <r>
          <rPr>
            <sz val="8"/>
            <rFont val="Tahoma"/>
            <family val="2"/>
          </rPr>
          <t>Enter appropriate data in yellow cells.  Your Credit entries will be verified.</t>
        </r>
      </text>
    </comment>
    <comment ref="A54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A48" authorId="0">
      <text>
        <r>
          <rPr>
            <sz val="8"/>
            <rFont val="Tahoma"/>
            <family val="2"/>
          </rPr>
          <t>Enter a short answer in the space provided.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<sst xmlns="http://schemas.openxmlformats.org/spreadsheetml/2006/main" count="172" uniqueCount="129">
  <si>
    <t>Student Name:</t>
  </si>
  <si>
    <t>General Journal</t>
  </si>
  <si>
    <t>Class:</t>
  </si>
  <si>
    <t>Cash balance</t>
  </si>
  <si>
    <t>Bank statement balance</t>
  </si>
  <si>
    <t>Outstanding checks:</t>
  </si>
  <si>
    <t xml:space="preserve">  No. 3031</t>
  </si>
  <si>
    <t>Bank Reconciliation</t>
  </si>
  <si>
    <t xml:space="preserve">  No. 3065</t>
  </si>
  <si>
    <t xml:space="preserve">  No. 3069</t>
  </si>
  <si>
    <t>Check No. 3056 (rent pmt.):</t>
  </si>
  <si>
    <t xml:space="preserve">  Amount entered in books</t>
  </si>
  <si>
    <t>Add:</t>
  </si>
  <si>
    <t xml:space="preserve">  Actual amount</t>
  </si>
  <si>
    <t>Total</t>
  </si>
  <si>
    <t>Deduct:</t>
  </si>
  <si>
    <t xml:space="preserve">  Collection fee charged</t>
  </si>
  <si>
    <t>Outstanding Checks:</t>
  </si>
  <si>
    <t xml:space="preserve">  Amount of NSF check</t>
  </si>
  <si>
    <t>Bank service charge</t>
  </si>
  <si>
    <t>Book balance of cash</t>
  </si>
  <si>
    <t xml:space="preserve">  NSF check</t>
  </si>
  <si>
    <t xml:space="preserve">  Service charge</t>
  </si>
  <si>
    <t>Date</t>
  </si>
  <si>
    <t>Account Title</t>
  </si>
  <si>
    <t>Debit</t>
  </si>
  <si>
    <t>Credit</t>
  </si>
  <si>
    <t>Cash</t>
  </si>
  <si>
    <t>Collection Expense</t>
  </si>
  <si>
    <t xml:space="preserve">  Notes Receivable</t>
  </si>
  <si>
    <t xml:space="preserve">  Cash</t>
  </si>
  <si>
    <t>Miscellaneous Expenses</t>
  </si>
  <si>
    <t>Rent Expense</t>
  </si>
  <si>
    <t xml:space="preserve">  No. 3040 (returned with July statement)</t>
  </si>
  <si>
    <t xml:space="preserve">  Total collected by bank</t>
  </si>
  <si>
    <t xml:space="preserve">  NSF charge by bank</t>
  </si>
  <si>
    <t>Deposit not yet credited by bank</t>
  </si>
  <si>
    <t xml:space="preserve">  Deposit of July 31</t>
  </si>
  <si>
    <t xml:space="preserve">  Error (Check no. 3056)</t>
  </si>
  <si>
    <t>Adjusted book balance</t>
  </si>
  <si>
    <t>August 31 bank reconciliation:</t>
  </si>
  <si>
    <t xml:space="preserve">  Outstanding checks:</t>
  </si>
  <si>
    <t xml:space="preserve">    No. 5888</t>
  </si>
  <si>
    <t xml:space="preserve">    No. 5893</t>
  </si>
  <si>
    <t>September 30 Bank Statement:</t>
  </si>
  <si>
    <t>Cash Receipts Deposited:</t>
  </si>
  <si>
    <t>Cash Debit</t>
  </si>
  <si>
    <t xml:space="preserve">  Deposit of September 30</t>
  </si>
  <si>
    <t xml:space="preserve">Sept.  5 </t>
  </si>
  <si>
    <t>Checks  No. 5893</t>
  </si>
  <si>
    <t>Date     Description</t>
  </si>
  <si>
    <t>Amount</t>
  </si>
  <si>
    <t>09/05  Deposit</t>
  </si>
  <si>
    <t>Cash Disbursements:</t>
  </si>
  <si>
    <t>09/12  Deposit</t>
  </si>
  <si>
    <t>Check No.</t>
  </si>
  <si>
    <t>Cash Credit</t>
  </si>
  <si>
    <t>09/21  Deposit</t>
  </si>
  <si>
    <t xml:space="preserve">  Interest earned</t>
  </si>
  <si>
    <t>09/25  Deposit</t>
  </si>
  <si>
    <t xml:space="preserve">  Proceeds of note less coll. fee</t>
  </si>
  <si>
    <t>09/30  Interest</t>
  </si>
  <si>
    <t xml:space="preserve">  Error on check no. 5904</t>
  </si>
  <si>
    <t>09/03   5888</t>
  </si>
  <si>
    <t>09/07   5901</t>
  </si>
  <si>
    <t>09/04   5902</t>
  </si>
  <si>
    <t>09/22   5903</t>
  </si>
  <si>
    <t>09/22   5904</t>
  </si>
  <si>
    <t>09/20   5905</t>
  </si>
  <si>
    <t>09/28   5907</t>
  </si>
  <si>
    <t>09/29   5909</t>
  </si>
  <si>
    <t>Acct. No. 101</t>
  </si>
  <si>
    <t>Date        Explanation</t>
  </si>
  <si>
    <t>PR</t>
  </si>
  <si>
    <t>Balance</t>
  </si>
  <si>
    <t>Aug. 31    Balance</t>
  </si>
  <si>
    <t>Sept. 30   Total receipts</t>
  </si>
  <si>
    <t xml:space="preserve">         30   Total disbursements</t>
  </si>
  <si>
    <t>Check No. 5904 for computer equipment:</t>
  </si>
  <si>
    <t>Entered in accounting records</t>
  </si>
  <si>
    <t>Correct amount of check</t>
  </si>
  <si>
    <t>Collection of Note:</t>
  </si>
  <si>
    <t>Credit memorandum from bank</t>
  </si>
  <si>
    <t>Bank collection fee</t>
  </si>
  <si>
    <t xml:space="preserve">  Interest Earned</t>
  </si>
  <si>
    <t>Accts. Rec.-S. Nilson</t>
  </si>
  <si>
    <t>Computer Equipment</t>
  </si>
  <si>
    <t>Given Data P08-04A:</t>
  </si>
  <si>
    <t>CLARK COMPANY</t>
  </si>
  <si>
    <t>Clark note collection:</t>
  </si>
  <si>
    <t>Jim Shaw check:</t>
  </si>
  <si>
    <t>Check figures:</t>
  </si>
  <si>
    <t>(1) Reconciled balance</t>
  </si>
  <si>
    <t>(2) Credit Note Receivable</t>
  </si>
  <si>
    <t>Additional information for analysis:</t>
  </si>
  <si>
    <t>(a) Unadjusted cash account balance</t>
  </si>
  <si>
    <t xml:space="preserve">     Reported unadjusted cash account balance</t>
  </si>
  <si>
    <t xml:space="preserve">(b) Note collection is added to bank statement </t>
  </si>
  <si>
    <t xml:space="preserve">     cash balance on reconciliation ($9,000 less</t>
  </si>
  <si>
    <t xml:space="preserve">     $45 collection fee)</t>
  </si>
  <si>
    <t>Adjusted bank balance</t>
  </si>
  <si>
    <t>Book balance</t>
  </si>
  <si>
    <t xml:space="preserve">  Proceeds of note less collection charge</t>
  </si>
  <si>
    <t>Problem 08-04A</t>
  </si>
  <si>
    <t>Accts. Rec.-J. Shaw</t>
  </si>
  <si>
    <t>Given Data P08-05A:</t>
  </si>
  <si>
    <t>For each of the following errors, explain the effect on (i) the adjusted</t>
  </si>
  <si>
    <t>bank statement cash balance and (ii) the adjusted cash account</t>
  </si>
  <si>
    <t>book balance.</t>
  </si>
  <si>
    <t xml:space="preserve">    as $26,139.</t>
  </si>
  <si>
    <t>a. Unadjusted cash balance of $26,193 is listed on reconciliation</t>
  </si>
  <si>
    <t>b. Collection of $9,000 note less $45 collection fee is added to bank</t>
  </si>
  <si>
    <t xml:space="preserve">    statement cash balance on reconciliation.</t>
  </si>
  <si>
    <t>Previous balance</t>
  </si>
  <si>
    <t>Deposits and Credits</t>
  </si>
  <si>
    <t>ELS COMPANY</t>
  </si>
  <si>
    <t>From the September 30 bank statement:</t>
  </si>
  <si>
    <t>Total Checks and Debits</t>
  </si>
  <si>
    <t>Total Deposits and Credits</t>
  </si>
  <si>
    <t>Current Balance</t>
  </si>
  <si>
    <t>Checks and Debits</t>
  </si>
  <si>
    <t>Daily Balance</t>
  </si>
  <si>
    <t>09/17  NSF</t>
  </si>
  <si>
    <t>From Els Company's Accounting Records:</t>
  </si>
  <si>
    <t>Date    Check</t>
  </si>
  <si>
    <t>09/30  Credit memo</t>
  </si>
  <si>
    <t>Problem 08-05A</t>
  </si>
  <si>
    <t>The bank statement reveals that some of the prenumbered checks in the sequence</t>
  </si>
  <si>
    <t>Describe three situations that could explain this.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</si>
</sst>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00_);\(#,##0.000\)"/>
    <numFmt numFmtId="174" formatCode="#,##0.0_);\(#,##0.0\)"/>
    <numFmt numFmtId="175" formatCode="m/d"/>
    <numFmt numFmtId="176" formatCode="mmm\-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sz val="9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17" applyNumberFormat="1" applyFont="1" applyBorder="1" applyAlignment="1">
      <alignment/>
    </xf>
    <xf numFmtId="1" fontId="0" fillId="0" borderId="0" xfId="15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 horizontal="centerContinuous"/>
      <protection/>
    </xf>
    <xf numFmtId="7" fontId="0" fillId="0" borderId="0" xfId="0" applyNumberFormat="1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0" fontId="0" fillId="0" borderId="0" xfId="0" applyFont="1" applyAlignment="1">
      <alignment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169" fontId="0" fillId="2" borderId="0" xfId="17" applyNumberFormat="1" applyFill="1" applyAlignment="1">
      <alignment/>
    </xf>
    <xf numFmtId="167" fontId="0" fillId="2" borderId="0" xfId="15" applyNumberFormat="1" applyFill="1" applyAlignment="1">
      <alignment/>
    </xf>
    <xf numFmtId="0" fontId="1" fillId="2" borderId="0" xfId="0" applyFont="1" applyFill="1" applyAlignment="1" applyProtection="1">
      <alignment horizontal="centerContinuous"/>
      <protection/>
    </xf>
    <xf numFmtId="1" fontId="0" fillId="2" borderId="0" xfId="0" applyNumberFormat="1" applyFont="1" applyFill="1" applyBorder="1" applyAlignment="1">
      <alignment horizontal="centerContinuous"/>
    </xf>
    <xf numFmtId="169" fontId="0" fillId="2" borderId="0" xfId="17" applyNumberFormat="1" applyFont="1" applyFill="1" applyBorder="1" applyAlignment="1">
      <alignment/>
    </xf>
    <xf numFmtId="167" fontId="0" fillId="2" borderId="0" xfId="15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15" applyNumberFormat="1" applyFont="1" applyFill="1" applyBorder="1" applyAlignment="1" applyProtection="1">
      <alignment/>
      <protection/>
    </xf>
    <xf numFmtId="169" fontId="0" fillId="2" borderId="0" xfId="17" applyNumberFormat="1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Continuous"/>
      <protection/>
    </xf>
    <xf numFmtId="165" fontId="0" fillId="2" borderId="0" xfId="0" applyNumberFormat="1" applyFont="1" applyFill="1" applyAlignment="1" applyProtection="1">
      <alignment horizontal="centerContinuous"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7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39" fontId="0" fillId="2" borderId="0" xfId="0" applyNumberFormat="1" applyFont="1" applyFill="1" applyAlignment="1" applyProtection="1">
      <alignment/>
      <protection/>
    </xf>
    <xf numFmtId="39" fontId="0" fillId="2" borderId="0" xfId="0" applyNumberFormat="1" applyFont="1" applyFill="1" applyBorder="1" applyAlignment="1" applyProtection="1">
      <alignment/>
      <protection/>
    </xf>
    <xf numFmtId="37" fontId="0" fillId="2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0" fontId="0" fillId="2" borderId="1" xfId="0" applyFont="1" applyFill="1" applyBorder="1" applyAlignment="1" applyProtection="1">
      <alignment horizontal="center"/>
      <protection/>
    </xf>
    <xf numFmtId="37" fontId="0" fillId="2" borderId="1" xfId="0" applyNumberFormat="1" applyFont="1" applyFill="1" applyBorder="1" applyAlignment="1" applyProtection="1">
      <alignment horizontal="centerContinuous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0" fontId="0" fillId="2" borderId="0" xfId="0" applyNumberFormat="1" applyFont="1" applyFill="1" applyAlignment="1" applyProtection="1">
      <alignment horizontal="right"/>
      <protection/>
    </xf>
    <xf numFmtId="37" fontId="0" fillId="2" borderId="0" xfId="0" applyNumberFormat="1" applyFont="1" applyFill="1" applyAlignment="1" applyProtection="1">
      <alignment horizontal="left"/>
      <protection/>
    </xf>
    <xf numFmtId="37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Continuous"/>
    </xf>
    <xf numFmtId="7" fontId="0" fillId="3" borderId="0" xfId="0" applyNumberFormat="1" applyFont="1" applyFill="1" applyAlignment="1" applyProtection="1">
      <alignment/>
      <protection/>
    </xf>
    <xf numFmtId="43" fontId="0" fillId="3" borderId="1" xfId="15" applyFont="1" applyFill="1" applyBorder="1" applyAlignment="1" applyProtection="1">
      <alignment/>
      <protection/>
    </xf>
    <xf numFmtId="39" fontId="0" fillId="3" borderId="0" xfId="0" applyNumberFormat="1" applyFont="1" applyFill="1" applyAlignment="1" applyProtection="1">
      <alignment/>
      <protection/>
    </xf>
    <xf numFmtId="39" fontId="0" fillId="3" borderId="1" xfId="0" applyNumberFormat="1" applyFont="1" applyFill="1" applyBorder="1" applyAlignment="1" applyProtection="1">
      <alignment/>
      <protection/>
    </xf>
    <xf numFmtId="7" fontId="0" fillId="3" borderId="2" xfId="0" applyNumberFormat="1" applyFont="1" applyFill="1" applyBorder="1" applyAlignment="1" applyProtection="1">
      <alignment/>
      <protection/>
    </xf>
    <xf numFmtId="7" fontId="0" fillId="3" borderId="1" xfId="0" applyNumberFormat="1" applyFont="1" applyFill="1" applyBorder="1" applyAlignment="1" applyProtection="1">
      <alignment/>
      <protection/>
    </xf>
    <xf numFmtId="7" fontId="0" fillId="3" borderId="0" xfId="0" applyNumberFormat="1" applyFont="1" applyFill="1" applyBorder="1" applyAlignment="1" applyProtection="1">
      <alignment/>
      <protection/>
    </xf>
    <xf numFmtId="39" fontId="0" fillId="3" borderId="3" xfId="0" applyNumberFormat="1" applyFont="1" applyFill="1" applyBorder="1" applyAlignment="1" applyProtection="1">
      <alignment/>
      <protection/>
    </xf>
    <xf numFmtId="39" fontId="0" fillId="3" borderId="4" xfId="0" applyNumberFormat="1" applyFont="1" applyFill="1" applyBorder="1" applyAlignment="1" applyProtection="1">
      <alignment/>
      <protection/>
    </xf>
    <xf numFmtId="7" fontId="0" fillId="3" borderId="4" xfId="0" applyNumberFormat="1" applyFont="1" applyFill="1" applyBorder="1" applyAlignment="1" applyProtection="1">
      <alignment/>
      <protection/>
    </xf>
    <xf numFmtId="37" fontId="0" fillId="3" borderId="0" xfId="0" applyNumberFormat="1" applyFont="1" applyFill="1" applyAlignment="1" applyProtection="1">
      <alignment/>
      <protection/>
    </xf>
    <xf numFmtId="37" fontId="0" fillId="3" borderId="0" xfId="0" applyNumberFormat="1" applyFont="1" applyFill="1" applyAlignment="1">
      <alignment/>
    </xf>
    <xf numFmtId="37" fontId="0" fillId="3" borderId="5" xfId="0" applyNumberFormat="1" applyFont="1" applyFill="1" applyBorder="1" applyAlignment="1" applyProtection="1">
      <alignment/>
      <protection/>
    </xf>
    <xf numFmtId="0" fontId="9" fillId="4" borderId="0" xfId="0" applyFont="1" applyFill="1" applyAlignment="1">
      <alignment horizontal="center"/>
    </xf>
    <xf numFmtId="0" fontId="0" fillId="3" borderId="6" xfId="0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43" fontId="0" fillId="2" borderId="0" xfId="15" applyFont="1" applyFill="1" applyBorder="1" applyAlignment="1">
      <alignment/>
    </xf>
    <xf numFmtId="1" fontId="6" fillId="2" borderId="0" xfId="0" applyNumberFormat="1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" fontId="0" fillId="2" borderId="0" xfId="0" applyNumberFormat="1" applyFont="1" applyFill="1" applyBorder="1" applyAlignment="1" applyProtection="1">
      <alignment horizontal="left"/>
      <protection/>
    </xf>
    <xf numFmtId="43" fontId="0" fillId="2" borderId="0" xfId="15" applyFont="1" applyFill="1" applyBorder="1" applyAlignment="1" applyProtection="1">
      <alignment horizontal="centerContinuous"/>
      <protection/>
    </xf>
    <xf numFmtId="43" fontId="0" fillId="2" borderId="0" xfId="15" applyFont="1" applyFill="1" applyBorder="1" applyAlignment="1" applyProtection="1">
      <alignment/>
      <protection/>
    </xf>
    <xf numFmtId="1" fontId="1" fillId="2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/>
    </xf>
    <xf numFmtId="1" fontId="0" fillId="2" borderId="1" xfId="0" applyNumberFormat="1" applyFont="1" applyFill="1" applyBorder="1" applyAlignment="1" applyProtection="1">
      <alignment/>
      <protection/>
    </xf>
    <xf numFmtId="0" fontId="0" fillId="2" borderId="7" xfId="0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0" fillId="2" borderId="0" xfId="0" applyNumberFormat="1" applyFont="1" applyFill="1" applyBorder="1" applyAlignment="1" applyProtection="1" quotePrefix="1">
      <alignment/>
      <protection/>
    </xf>
    <xf numFmtId="175" fontId="0" fillId="2" borderId="0" xfId="0" applyNumberFormat="1" applyFont="1" applyFill="1" applyBorder="1" applyAlignment="1">
      <alignment horizontal="center"/>
    </xf>
    <xf numFmtId="43" fontId="0" fillId="2" borderId="0" xfId="15" applyFont="1" applyFill="1" applyAlignment="1">
      <alignment/>
    </xf>
    <xf numFmtId="1" fontId="1" fillId="2" borderId="1" xfId="0" applyNumberFormat="1" applyFont="1" applyFill="1" applyBorder="1" applyAlignment="1" applyProtection="1">
      <alignment/>
      <protection/>
    </xf>
    <xf numFmtId="0" fontId="0" fillId="2" borderId="7" xfId="0" applyFill="1" applyBorder="1" applyAlignment="1">
      <alignment/>
    </xf>
    <xf numFmtId="1" fontId="0" fillId="2" borderId="0" xfId="0" applyNumberFormat="1" applyFont="1" applyFill="1" applyBorder="1" applyAlignment="1" quotePrefix="1">
      <alignment/>
    </xf>
    <xf numFmtId="175" fontId="0" fillId="2" borderId="0" xfId="0" applyNumberFormat="1" applyFont="1" applyFill="1" applyBorder="1" applyAlignment="1">
      <alignment/>
    </xf>
    <xf numFmtId="1" fontId="0" fillId="2" borderId="0" xfId="17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 horizontal="left"/>
    </xf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 applyAlignment="1" applyProtection="1">
      <alignment/>
      <protection/>
    </xf>
    <xf numFmtId="1" fontId="0" fillId="2" borderId="1" xfId="0" applyNumberFormat="1" applyFont="1" applyFill="1" applyBorder="1" applyAlignment="1" applyProtection="1">
      <alignment horizontal="right"/>
      <protection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2" borderId="1" xfId="0" applyNumberFormat="1" applyFont="1" applyFill="1" applyBorder="1" applyAlignment="1" applyProtection="1">
      <alignment horizontal="left"/>
      <protection/>
    </xf>
    <xf numFmtId="1" fontId="0" fillId="2" borderId="0" xfId="0" applyNumberFormat="1" applyFont="1" applyFill="1" applyBorder="1" applyAlignment="1" quotePrefix="1">
      <alignment horizontal="right"/>
    </xf>
    <xf numFmtId="167" fontId="0" fillId="2" borderId="0" xfId="15" applyNumberFormat="1" applyFill="1" applyAlignment="1">
      <alignment/>
    </xf>
    <xf numFmtId="43" fontId="0" fillId="2" borderId="1" xfId="15" applyFont="1" applyFill="1" applyBorder="1" applyAlignment="1">
      <alignment/>
    </xf>
    <xf numFmtId="43" fontId="0" fillId="2" borderId="8" xfId="15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right"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/>
    </xf>
    <xf numFmtId="44" fontId="0" fillId="2" borderId="0" xfId="17" applyFont="1" applyFill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 horizontal="left"/>
      <protection/>
    </xf>
    <xf numFmtId="0" fontId="0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37" fontId="0" fillId="2" borderId="1" xfId="0" applyNumberFormat="1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39" fontId="0" fillId="3" borderId="6" xfId="0" applyNumberFormat="1" applyFont="1" applyFill="1" applyBorder="1" applyAlignment="1" applyProtection="1">
      <alignment/>
      <protection/>
    </xf>
    <xf numFmtId="43" fontId="0" fillId="3" borderId="0" xfId="15" applyFont="1" applyFill="1" applyAlignment="1" applyProtection="1">
      <alignment/>
      <protection/>
    </xf>
    <xf numFmtId="7" fontId="0" fillId="3" borderId="0" xfId="0" applyNumberFormat="1" applyFont="1" applyFill="1" applyAlignment="1">
      <alignment/>
    </xf>
    <xf numFmtId="43" fontId="0" fillId="3" borderId="4" xfId="15" applyFont="1" applyFill="1" applyBorder="1" applyAlignment="1" applyProtection="1">
      <alignment/>
      <protection/>
    </xf>
    <xf numFmtId="44" fontId="0" fillId="3" borderId="6" xfId="17" applyFont="1" applyFill="1" applyBorder="1" applyAlignment="1" applyProtection="1">
      <alignment/>
      <protection/>
    </xf>
    <xf numFmtId="43" fontId="0" fillId="3" borderId="6" xfId="15" applyFont="1" applyFill="1" applyBorder="1" applyAlignment="1" applyProtection="1">
      <alignment/>
      <protection/>
    </xf>
    <xf numFmtId="0" fontId="0" fillId="3" borderId="9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showGridLines="0" workbookViewId="0" topLeftCell="A1">
      <selection activeCell="D5" sqref="D5"/>
    </sheetView>
  </sheetViews>
  <sheetFormatPr defaultColWidth="9.140625" defaultRowHeight="12.75"/>
  <cols>
    <col min="1" max="1" width="9.28125" style="6" customWidth="1"/>
    <col min="2" max="2" width="22.140625" style="6" bestFit="1" customWidth="1"/>
    <col min="3" max="3" width="9.421875" style="6" bestFit="1" customWidth="1"/>
    <col min="4" max="4" width="10.7109375" style="6" bestFit="1" customWidth="1"/>
    <col min="5" max="16384" width="9.140625" style="6" customWidth="1"/>
  </cols>
  <sheetData>
    <row r="1" spans="2:11" ht="12.75">
      <c r="B1" s="2" t="s">
        <v>0</v>
      </c>
      <c r="C1" s="3"/>
      <c r="E1" s="8"/>
      <c r="F1" s="8"/>
      <c r="G1" s="8"/>
      <c r="H1" s="8"/>
      <c r="I1" s="8"/>
      <c r="J1" s="8"/>
      <c r="K1" s="8"/>
    </row>
    <row r="2" spans="2:11" ht="12.75">
      <c r="B2" s="2" t="s">
        <v>2</v>
      </c>
      <c r="C2" s="3"/>
      <c r="E2" s="8"/>
      <c r="F2" s="8"/>
      <c r="G2" s="8"/>
      <c r="H2" s="8"/>
      <c r="I2" s="8"/>
      <c r="J2" s="8"/>
      <c r="K2" s="8"/>
    </row>
    <row r="3" spans="2:11" ht="12.75">
      <c r="B3" s="4"/>
      <c r="C3" s="5" t="s">
        <v>103</v>
      </c>
      <c r="E3" s="8"/>
      <c r="F3" s="8"/>
      <c r="G3" s="8"/>
      <c r="H3" s="9"/>
      <c r="I3" s="8"/>
      <c r="J3" s="8"/>
      <c r="K3" s="8"/>
    </row>
    <row r="4" spans="5:11" ht="12.75">
      <c r="E4" s="8"/>
      <c r="F4" s="8"/>
      <c r="G4" s="8"/>
      <c r="H4" s="9"/>
      <c r="I4" s="8"/>
      <c r="J4" s="8"/>
      <c r="K4" s="8"/>
    </row>
    <row r="5" spans="1:11" ht="12.75">
      <c r="A5" s="22" t="s">
        <v>88</v>
      </c>
      <c r="B5" s="46"/>
      <c r="C5" s="30"/>
      <c r="D5" s="30"/>
      <c r="E5" s="8"/>
      <c r="F5" s="10"/>
      <c r="G5" s="10"/>
      <c r="H5" s="8"/>
      <c r="I5" s="8"/>
      <c r="J5" s="8"/>
      <c r="K5" s="8"/>
    </row>
    <row r="6" spans="1:11" ht="12.75">
      <c r="A6" s="30" t="s">
        <v>7</v>
      </c>
      <c r="B6" s="46"/>
      <c r="C6" s="30"/>
      <c r="D6" s="30"/>
      <c r="E6" s="8"/>
      <c r="F6" s="11"/>
      <c r="G6" s="11"/>
      <c r="H6" s="8"/>
      <c r="I6" s="8"/>
      <c r="J6" s="8"/>
      <c r="K6" s="8"/>
    </row>
    <row r="7" spans="1:11" ht="12.75">
      <c r="A7" s="31">
        <v>38564</v>
      </c>
      <c r="B7" s="46"/>
      <c r="C7" s="30"/>
      <c r="D7" s="30"/>
      <c r="E7" s="8"/>
      <c r="F7" s="11"/>
      <c r="G7" s="11"/>
      <c r="H7" s="8"/>
      <c r="I7" s="8"/>
      <c r="J7" s="8"/>
      <c r="K7" s="8"/>
    </row>
    <row r="8" spans="1:11" ht="12.75">
      <c r="A8" s="32"/>
      <c r="B8" s="29"/>
      <c r="C8" s="32"/>
      <c r="D8" s="32"/>
      <c r="E8" s="8"/>
      <c r="F8" s="11"/>
      <c r="G8" s="11"/>
      <c r="H8" s="8"/>
      <c r="I8" s="8"/>
      <c r="J8" s="8"/>
      <c r="K8" s="8"/>
    </row>
    <row r="9" spans="1:11" ht="12.75">
      <c r="A9" s="33" t="s">
        <v>4</v>
      </c>
      <c r="B9" s="29"/>
      <c r="C9" s="32"/>
      <c r="D9" s="47"/>
      <c r="E9" s="8"/>
      <c r="F9" s="11"/>
      <c r="G9" s="11"/>
      <c r="H9" s="8"/>
      <c r="I9" s="8"/>
      <c r="J9" s="8"/>
      <c r="K9" s="8"/>
    </row>
    <row r="10" spans="1:11" ht="12.75">
      <c r="A10" s="33" t="s">
        <v>12</v>
      </c>
      <c r="B10" s="29"/>
      <c r="C10" s="32"/>
      <c r="D10" s="34"/>
      <c r="E10" s="8"/>
      <c r="F10" s="11"/>
      <c r="G10" s="11"/>
      <c r="H10" s="8"/>
      <c r="I10" s="8"/>
      <c r="J10" s="8"/>
      <c r="K10" s="8"/>
    </row>
    <row r="11" spans="1:11" ht="12.75">
      <c r="A11" s="33" t="s">
        <v>37</v>
      </c>
      <c r="B11" s="29"/>
      <c r="C11" s="32"/>
      <c r="D11" s="48"/>
      <c r="E11" s="8"/>
      <c r="F11" s="11"/>
      <c r="G11" s="11"/>
      <c r="H11" s="8"/>
      <c r="I11" s="8"/>
      <c r="J11" s="8"/>
      <c r="K11" s="8"/>
    </row>
    <row r="12" spans="1:11" ht="12.75">
      <c r="A12" s="33" t="s">
        <v>14</v>
      </c>
      <c r="B12" s="29"/>
      <c r="C12" s="32"/>
      <c r="D12" s="47"/>
      <c r="E12" s="8"/>
      <c r="F12" s="11"/>
      <c r="G12" s="11"/>
      <c r="H12" s="8"/>
      <c r="I12" s="8"/>
      <c r="J12" s="8"/>
      <c r="K12" s="8"/>
    </row>
    <row r="13" spans="1:11" ht="12.75">
      <c r="A13" s="33" t="s">
        <v>15</v>
      </c>
      <c r="B13" s="29"/>
      <c r="C13" s="32"/>
      <c r="D13" s="34"/>
      <c r="E13" s="8"/>
      <c r="F13" s="11"/>
      <c r="G13" s="11"/>
      <c r="H13" s="8"/>
      <c r="I13" s="8"/>
      <c r="J13" s="8"/>
      <c r="K13" s="8"/>
    </row>
    <row r="14" spans="1:11" ht="12.75">
      <c r="A14" s="33" t="s">
        <v>17</v>
      </c>
      <c r="B14" s="29"/>
      <c r="C14" s="32"/>
      <c r="D14" s="32"/>
      <c r="E14" s="8"/>
      <c r="F14" s="11"/>
      <c r="G14" s="11"/>
      <c r="H14" s="8"/>
      <c r="I14" s="8"/>
      <c r="J14" s="8"/>
      <c r="K14" s="8"/>
    </row>
    <row r="15" spans="1:11" ht="12.75">
      <c r="A15" s="35">
        <v>3031</v>
      </c>
      <c r="B15" s="29"/>
      <c r="C15" s="47"/>
      <c r="D15" s="29"/>
      <c r="E15" s="8"/>
      <c r="F15" s="11"/>
      <c r="G15" s="11"/>
      <c r="H15" s="8"/>
      <c r="I15" s="8"/>
      <c r="J15" s="8"/>
      <c r="K15" s="8"/>
    </row>
    <row r="16" spans="1:11" ht="12.75">
      <c r="A16" s="32">
        <v>3065</v>
      </c>
      <c r="B16" s="29"/>
      <c r="C16" s="54"/>
      <c r="D16" s="29"/>
      <c r="E16" s="8"/>
      <c r="F16" s="11"/>
      <c r="G16" s="11"/>
      <c r="H16" s="8"/>
      <c r="I16" s="8"/>
      <c r="J16" s="8"/>
      <c r="K16" s="8"/>
    </row>
    <row r="17" spans="1:11" ht="12.75">
      <c r="A17" s="32">
        <v>3069</v>
      </c>
      <c r="B17" s="29"/>
      <c r="C17" s="50"/>
      <c r="D17" s="55"/>
      <c r="E17" s="8"/>
      <c r="F17" s="11"/>
      <c r="G17" s="11"/>
      <c r="H17" s="8"/>
      <c r="I17" s="8"/>
      <c r="J17" s="8"/>
      <c r="K17" s="8"/>
    </row>
    <row r="18" spans="1:11" ht="13.5" thickBot="1">
      <c r="A18" s="33" t="s">
        <v>100</v>
      </c>
      <c r="B18" s="29"/>
      <c r="C18" s="37"/>
      <c r="D18" s="51"/>
      <c r="E18" s="60">
        <f>IF(D18="","",IF(D18=34308,"«- Correct!","«- Try again!"))</f>
      </c>
      <c r="F18" s="10"/>
      <c r="G18" s="10"/>
      <c r="H18" s="8"/>
      <c r="I18" s="8"/>
      <c r="J18" s="8"/>
      <c r="K18" s="8"/>
    </row>
    <row r="19" spans="1:11" ht="13.5" thickTop="1">
      <c r="A19" s="32"/>
      <c r="B19" s="29"/>
      <c r="C19" s="32"/>
      <c r="D19" s="32"/>
      <c r="E19" s="8"/>
      <c r="F19" s="11"/>
      <c r="G19" s="11"/>
      <c r="H19" s="8"/>
      <c r="I19" s="8"/>
      <c r="J19" s="8"/>
      <c r="K19" s="8"/>
    </row>
    <row r="20" spans="1:11" ht="12.75">
      <c r="A20" s="33" t="s">
        <v>101</v>
      </c>
      <c r="B20" s="29"/>
      <c r="C20" s="38"/>
      <c r="D20" s="47"/>
      <c r="E20" s="8"/>
      <c r="F20" s="10"/>
      <c r="G20" s="10"/>
      <c r="H20" s="8"/>
      <c r="I20" s="8"/>
      <c r="J20" s="8"/>
      <c r="K20" s="8"/>
    </row>
    <row r="21" spans="1:11" ht="12.75">
      <c r="A21" s="33" t="s">
        <v>12</v>
      </c>
      <c r="B21" s="29"/>
      <c r="C21" s="38"/>
      <c r="D21" s="36"/>
      <c r="E21" s="8"/>
      <c r="F21" s="11"/>
      <c r="G21" s="11"/>
      <c r="H21" s="8"/>
      <c r="I21" s="8"/>
      <c r="J21" s="8"/>
      <c r="K21" s="8"/>
    </row>
    <row r="22" spans="1:11" ht="12.75">
      <c r="A22" s="33" t="s">
        <v>102</v>
      </c>
      <c r="B22" s="29"/>
      <c r="C22" s="38"/>
      <c r="D22" s="52"/>
      <c r="E22" s="8"/>
      <c r="F22" s="11"/>
      <c r="G22" s="11"/>
      <c r="H22" s="8"/>
      <c r="I22" s="8"/>
      <c r="J22" s="8"/>
      <c r="K22" s="8"/>
    </row>
    <row r="23" spans="1:11" ht="12.75">
      <c r="A23" s="33"/>
      <c r="B23" s="29"/>
      <c r="C23" s="38"/>
      <c r="D23" s="53"/>
      <c r="E23" s="8"/>
      <c r="F23" s="11"/>
      <c r="G23" s="11"/>
      <c r="H23" s="8"/>
      <c r="I23" s="8"/>
      <c r="J23" s="8"/>
      <c r="K23" s="8"/>
    </row>
    <row r="24" spans="1:11" ht="12.75">
      <c r="A24" s="33" t="s">
        <v>15</v>
      </c>
      <c r="B24" s="29"/>
      <c r="C24" s="38"/>
      <c r="D24" s="36"/>
      <c r="E24" s="8"/>
      <c r="F24" s="11"/>
      <c r="G24" s="11"/>
      <c r="H24" s="8"/>
      <c r="I24" s="8"/>
      <c r="J24" s="8"/>
      <c r="K24" s="8"/>
    </row>
    <row r="25" spans="1:11" ht="12.75">
      <c r="A25" s="33" t="s">
        <v>21</v>
      </c>
      <c r="B25" s="29"/>
      <c r="C25" s="53"/>
      <c r="D25" s="29"/>
      <c r="E25" s="8"/>
      <c r="F25" s="11"/>
      <c r="G25" s="11"/>
      <c r="H25" s="8"/>
      <c r="I25" s="8"/>
      <c r="J25" s="8"/>
      <c r="K25" s="8"/>
    </row>
    <row r="26" spans="1:11" ht="12.75">
      <c r="A26" s="33" t="s">
        <v>22</v>
      </c>
      <c r="B26" s="29"/>
      <c r="C26" s="54"/>
      <c r="D26" s="29"/>
      <c r="E26" s="8"/>
      <c r="F26" s="11"/>
      <c r="G26" s="11"/>
      <c r="H26" s="8"/>
      <c r="I26" s="8"/>
      <c r="J26" s="8"/>
      <c r="K26" s="8"/>
    </row>
    <row r="27" spans="1:11" ht="12.75">
      <c r="A27" s="33" t="s">
        <v>38</v>
      </c>
      <c r="B27" s="29"/>
      <c r="C27" s="50"/>
      <c r="D27" s="56"/>
      <c r="E27" s="8"/>
      <c r="F27" s="8"/>
      <c r="G27" s="8"/>
      <c r="H27" s="8"/>
      <c r="I27" s="8"/>
      <c r="J27" s="8"/>
      <c r="K27" s="8"/>
    </row>
    <row r="28" spans="1:11" ht="13.5" thickBot="1">
      <c r="A28" s="33" t="s">
        <v>39</v>
      </c>
      <c r="B28" s="29"/>
      <c r="C28" s="32"/>
      <c r="D28" s="51"/>
      <c r="E28" s="60">
        <f>IF(D28="","",IF(D28=34308,"«- Correct!","«- Try again!"))</f>
      </c>
      <c r="F28" s="8"/>
      <c r="G28" s="8"/>
      <c r="H28" s="8"/>
      <c r="I28" s="8"/>
      <c r="J28" s="8"/>
      <c r="K28" s="8"/>
    </row>
    <row r="29" spans="5:11" ht="13.5" thickTop="1">
      <c r="E29" s="8"/>
      <c r="F29" s="8"/>
      <c r="G29" s="8"/>
      <c r="H29" s="8"/>
      <c r="I29" s="8"/>
      <c r="J29" s="8"/>
      <c r="K29" s="8"/>
    </row>
    <row r="30" spans="2:11" ht="12.75">
      <c r="B30" s="13"/>
      <c r="C30" s="12"/>
      <c r="D30" s="15"/>
      <c r="E30" s="8"/>
      <c r="F30" s="8"/>
      <c r="G30" s="8"/>
      <c r="H30" s="8"/>
      <c r="I30" s="8"/>
      <c r="J30" s="8"/>
      <c r="K30" s="8"/>
    </row>
    <row r="31" spans="1:11" ht="12.75">
      <c r="A31" s="22" t="s">
        <v>88</v>
      </c>
      <c r="B31" s="39"/>
      <c r="C31" s="39"/>
      <c r="D31" s="39"/>
      <c r="E31" s="8"/>
      <c r="F31" s="8"/>
      <c r="G31" s="8"/>
      <c r="H31" s="8"/>
      <c r="I31" s="8"/>
      <c r="J31" s="8"/>
      <c r="K31" s="8"/>
    </row>
    <row r="32" spans="1:11" ht="12.75">
      <c r="A32" s="30" t="s">
        <v>1</v>
      </c>
      <c r="B32" s="39"/>
      <c r="C32" s="39"/>
      <c r="D32" s="39"/>
      <c r="E32" s="8"/>
      <c r="F32" s="8"/>
      <c r="G32" s="8"/>
      <c r="H32" s="8"/>
      <c r="I32" s="8"/>
      <c r="J32" s="8"/>
      <c r="K32" s="8"/>
    </row>
    <row r="33" spans="1:11" ht="12.75">
      <c r="A33" s="32"/>
      <c r="B33" s="38"/>
      <c r="C33" s="38"/>
      <c r="D33" s="38"/>
      <c r="E33" s="8"/>
      <c r="F33" s="8"/>
      <c r="G33" s="8"/>
      <c r="H33" s="8"/>
      <c r="I33" s="8"/>
      <c r="J33" s="8"/>
      <c r="K33" s="8"/>
    </row>
    <row r="34" spans="1:11" ht="12.75">
      <c r="A34" s="40" t="s">
        <v>23</v>
      </c>
      <c r="B34" s="41" t="s">
        <v>24</v>
      </c>
      <c r="C34" s="42" t="s">
        <v>25</v>
      </c>
      <c r="D34" s="42" t="s">
        <v>26</v>
      </c>
      <c r="E34" s="8"/>
      <c r="F34" s="8"/>
      <c r="G34" s="8"/>
      <c r="H34" s="8"/>
      <c r="I34" s="8"/>
      <c r="J34" s="8"/>
      <c r="K34" s="8"/>
    </row>
    <row r="35" spans="1:11" ht="12.75">
      <c r="A35" s="43">
        <v>38564</v>
      </c>
      <c r="B35" s="44" t="s">
        <v>27</v>
      </c>
      <c r="C35" s="59"/>
      <c r="D35" s="38"/>
      <c r="E35" s="8"/>
      <c r="F35" s="8"/>
      <c r="G35" s="8"/>
      <c r="H35" s="8"/>
      <c r="I35" s="8"/>
      <c r="J35" s="8"/>
      <c r="K35" s="8"/>
    </row>
    <row r="36" spans="1:11" ht="12.75">
      <c r="A36" s="32"/>
      <c r="B36" s="44" t="s">
        <v>28</v>
      </c>
      <c r="C36" s="57"/>
      <c r="D36" s="38"/>
      <c r="E36" s="8"/>
      <c r="F36" s="8"/>
      <c r="G36" s="8"/>
      <c r="H36" s="8"/>
      <c r="I36" s="8"/>
      <c r="J36" s="8"/>
      <c r="K36" s="8"/>
    </row>
    <row r="37" spans="1:11" ht="12.75">
      <c r="A37" s="19"/>
      <c r="B37" s="44" t="s">
        <v>29</v>
      </c>
      <c r="C37" s="38"/>
      <c r="D37" s="57"/>
      <c r="E37" s="60">
        <f>IF(D37="","",IF(D37=9000,"«- Correct!","«- Try again!"))</f>
      </c>
      <c r="F37" s="8"/>
      <c r="G37" s="8"/>
      <c r="H37" s="8"/>
      <c r="I37" s="8"/>
      <c r="J37" s="8"/>
      <c r="K37" s="8"/>
    </row>
    <row r="38" spans="1:11" ht="12.75">
      <c r="A38" s="32">
        <v>31</v>
      </c>
      <c r="B38" s="44" t="s">
        <v>104</v>
      </c>
      <c r="C38" s="57"/>
      <c r="D38" s="38"/>
      <c r="E38" s="8"/>
      <c r="F38" s="8"/>
      <c r="G38" s="8"/>
      <c r="H38" s="8"/>
      <c r="I38" s="8"/>
      <c r="J38" s="8"/>
      <c r="K38" s="8"/>
    </row>
    <row r="39" spans="1:11" ht="12.75">
      <c r="A39" s="32"/>
      <c r="B39" s="44" t="s">
        <v>30</v>
      </c>
      <c r="C39" s="38"/>
      <c r="D39" s="57"/>
      <c r="E39" s="60">
        <f>IF(D39="","",IF(D39=805,"«- Correct!","«- Try again!"))</f>
      </c>
      <c r="F39" s="8"/>
      <c r="G39" s="8"/>
      <c r="H39" s="8"/>
      <c r="I39" s="8"/>
      <c r="J39" s="8"/>
      <c r="K39" s="8"/>
    </row>
    <row r="40" spans="1:11" ht="12.75">
      <c r="A40" s="32">
        <v>31</v>
      </c>
      <c r="B40" s="19" t="s">
        <v>31</v>
      </c>
      <c r="C40" s="57"/>
      <c r="D40" s="38"/>
      <c r="E40" s="8"/>
      <c r="F40" s="8"/>
      <c r="G40" s="8"/>
      <c r="H40" s="8"/>
      <c r="I40" s="8"/>
      <c r="J40" s="8"/>
      <c r="K40" s="8"/>
    </row>
    <row r="41" spans="1:11" ht="12.75">
      <c r="A41" s="32"/>
      <c r="B41" s="44" t="s">
        <v>30</v>
      </c>
      <c r="C41" s="38"/>
      <c r="D41" s="57"/>
      <c r="E41" s="60">
        <f>IF(D41="","",IF(D41=15,"«- Correct!","«- Try again!"))</f>
      </c>
      <c r="F41" s="8"/>
      <c r="G41" s="8"/>
      <c r="H41" s="8"/>
      <c r="I41" s="8"/>
      <c r="J41" s="8"/>
      <c r="K41" s="8"/>
    </row>
    <row r="42" spans="1:11" ht="12.75">
      <c r="A42" s="32">
        <v>31</v>
      </c>
      <c r="B42" s="44" t="s">
        <v>32</v>
      </c>
      <c r="C42" s="58"/>
      <c r="D42" s="45"/>
      <c r="E42" s="8"/>
      <c r="F42" s="8"/>
      <c r="G42" s="8"/>
      <c r="H42" s="8"/>
      <c r="I42" s="8"/>
      <c r="J42" s="8"/>
      <c r="K42" s="8"/>
    </row>
    <row r="43" spans="1:11" ht="12.75">
      <c r="A43" s="32"/>
      <c r="B43" s="29" t="s">
        <v>27</v>
      </c>
      <c r="C43" s="45"/>
      <c r="D43" s="58"/>
      <c r="E43" s="60">
        <f>IF(D43="","",IF(D43=20,"«- Correct!","«- Try again!"))</f>
      </c>
      <c r="F43" s="8"/>
      <c r="G43" s="8"/>
      <c r="H43" s="8"/>
      <c r="I43" s="8"/>
      <c r="J43" s="8"/>
      <c r="K43" s="8"/>
    </row>
    <row r="44" spans="1:11" ht="12.75">
      <c r="A44"/>
      <c r="B44"/>
      <c r="C44"/>
      <c r="D44"/>
      <c r="E44" s="8"/>
      <c r="F44" s="8"/>
      <c r="G44" s="8"/>
      <c r="H44" s="8"/>
      <c r="I44" s="8"/>
      <c r="J44" s="8"/>
      <c r="K44" s="8"/>
    </row>
    <row r="45" spans="1:11" ht="12.75">
      <c r="A45"/>
      <c r="B45"/>
      <c r="C45"/>
      <c r="D45"/>
      <c r="E45" s="8"/>
      <c r="F45" s="8"/>
      <c r="G45" s="8"/>
      <c r="H45" s="8"/>
      <c r="I45" s="8"/>
      <c r="J45" s="8"/>
      <c r="K45" s="8"/>
    </row>
    <row r="46" spans="1:11" ht="12.75">
      <c r="A46" s="29" t="s">
        <v>106</v>
      </c>
      <c r="B46" s="29"/>
      <c r="C46" s="29"/>
      <c r="D46" s="29"/>
      <c r="E46" s="29"/>
      <c r="F46" s="8"/>
      <c r="G46" s="8"/>
      <c r="H46" s="8"/>
      <c r="I46" s="8"/>
      <c r="J46" s="8"/>
      <c r="K46" s="8"/>
    </row>
    <row r="47" spans="1:11" ht="12.75">
      <c r="A47" s="29" t="s">
        <v>107</v>
      </c>
      <c r="B47" s="29"/>
      <c r="C47" s="29"/>
      <c r="D47" s="29"/>
      <c r="E47" s="29"/>
      <c r="F47" s="8"/>
      <c r="G47" s="8"/>
      <c r="H47" s="8"/>
      <c r="I47" s="8"/>
      <c r="J47" s="8"/>
      <c r="K47" s="8"/>
    </row>
    <row r="48" spans="1:11" ht="12.75">
      <c r="A48" s="29" t="s">
        <v>108</v>
      </c>
      <c r="B48" s="29"/>
      <c r="C48" s="29"/>
      <c r="D48" s="29"/>
      <c r="E48" s="29"/>
      <c r="F48" s="8"/>
      <c r="G48" s="8"/>
      <c r="H48" s="8"/>
      <c r="I48" s="8"/>
      <c r="J48" s="8"/>
      <c r="K48" s="8"/>
    </row>
    <row r="49" spans="1:11" ht="12.75">
      <c r="A49" s="29" t="s">
        <v>110</v>
      </c>
      <c r="B49" s="29"/>
      <c r="C49" s="29"/>
      <c r="D49" s="29"/>
      <c r="E49" s="29"/>
      <c r="F49" s="8"/>
      <c r="G49" s="8"/>
      <c r="H49" s="8"/>
      <c r="I49" s="8"/>
      <c r="J49" s="8"/>
      <c r="K49" s="8"/>
    </row>
    <row r="50" spans="1:11" ht="12.75">
      <c r="A50" s="29" t="s">
        <v>109</v>
      </c>
      <c r="B50" s="29"/>
      <c r="C50" s="29"/>
      <c r="D50" s="29"/>
      <c r="E50" s="29"/>
      <c r="F50" s="8"/>
      <c r="G50" s="8"/>
      <c r="H50" s="8"/>
      <c r="I50" s="8"/>
      <c r="J50" s="8"/>
      <c r="K50" s="8"/>
    </row>
    <row r="51" spans="1:11" ht="12.75">
      <c r="A51" s="29" t="s">
        <v>111</v>
      </c>
      <c r="B51" s="29"/>
      <c r="C51" s="29"/>
      <c r="D51" s="29"/>
      <c r="E51" s="29"/>
      <c r="F51" s="8"/>
      <c r="G51" s="8"/>
      <c r="H51" s="8"/>
      <c r="I51" s="8"/>
      <c r="J51" s="8"/>
      <c r="K51" s="8"/>
    </row>
    <row r="52" spans="1:11" ht="12.75">
      <c r="A52" s="29" t="s">
        <v>112</v>
      </c>
      <c r="B52" s="29"/>
      <c r="C52" s="29"/>
      <c r="D52" s="29"/>
      <c r="E52" s="29"/>
      <c r="F52" s="8"/>
      <c r="G52" s="8"/>
      <c r="H52" s="8"/>
      <c r="I52" s="8"/>
      <c r="J52" s="8"/>
      <c r="K52" s="8"/>
    </row>
    <row r="53" spans="1:11" ht="12.75">
      <c r="A53" s="29"/>
      <c r="B53" s="29"/>
      <c r="C53" s="29"/>
      <c r="D53" s="29"/>
      <c r="E53" s="29"/>
      <c r="F53" s="8"/>
      <c r="G53" s="8"/>
      <c r="H53" s="8"/>
      <c r="I53" s="8"/>
      <c r="J53" s="8"/>
      <c r="K53" s="8"/>
    </row>
    <row r="54" spans="1:11" ht="12.75">
      <c r="A54" s="119"/>
      <c r="B54" s="119"/>
      <c r="C54" s="119"/>
      <c r="D54" s="119"/>
      <c r="E54" s="119"/>
      <c r="F54" s="8"/>
      <c r="G54" s="8"/>
      <c r="H54" s="8"/>
      <c r="I54" s="8"/>
      <c r="J54" s="8"/>
      <c r="K54" s="8"/>
    </row>
    <row r="55" spans="1:11" ht="12.75">
      <c r="A55" s="61"/>
      <c r="B55" s="61"/>
      <c r="C55" s="61"/>
      <c r="D55" s="61"/>
      <c r="E55" s="61"/>
      <c r="F55" s="8"/>
      <c r="G55" s="8"/>
      <c r="H55" s="8"/>
      <c r="I55" s="8"/>
      <c r="J55" s="8"/>
      <c r="K55" s="8"/>
    </row>
    <row r="56" spans="1:11" ht="12.75">
      <c r="A56" s="61"/>
      <c r="B56" s="61"/>
      <c r="C56" s="61"/>
      <c r="D56" s="61"/>
      <c r="E56" s="61"/>
      <c r="F56" s="8"/>
      <c r="G56" s="8"/>
      <c r="H56" s="8"/>
      <c r="I56" s="8"/>
      <c r="J56" s="8"/>
      <c r="K56" s="8"/>
    </row>
    <row r="57" spans="1:11" ht="12.75">
      <c r="A57" s="61"/>
      <c r="B57" s="61"/>
      <c r="C57" s="61"/>
      <c r="D57" s="61"/>
      <c r="E57" s="61"/>
      <c r="F57" s="8"/>
      <c r="G57" s="8"/>
      <c r="H57" s="8"/>
      <c r="I57" s="8"/>
      <c r="J57" s="8"/>
      <c r="K57" s="8"/>
    </row>
    <row r="58" spans="1:11" ht="12.75">
      <c r="A58" s="61"/>
      <c r="B58" s="61"/>
      <c r="C58" s="61"/>
      <c r="D58" s="61"/>
      <c r="E58" s="61"/>
      <c r="F58" s="8"/>
      <c r="G58" s="8"/>
      <c r="H58" s="8"/>
      <c r="I58" s="8"/>
      <c r="J58" s="8"/>
      <c r="K58" s="8"/>
    </row>
    <row r="59" spans="1:11" ht="12.75">
      <c r="A59" s="61"/>
      <c r="B59" s="61"/>
      <c r="C59" s="61"/>
      <c r="D59" s="61"/>
      <c r="E59" s="61"/>
      <c r="F59" s="8"/>
      <c r="G59" s="8"/>
      <c r="H59" s="8"/>
      <c r="I59" s="8"/>
      <c r="J59" s="8"/>
      <c r="K59" s="8"/>
    </row>
    <row r="60" spans="1:11" ht="12.75">
      <c r="A60" s="61"/>
      <c r="B60" s="61"/>
      <c r="C60" s="61"/>
      <c r="D60" s="61"/>
      <c r="E60" s="61"/>
      <c r="F60" s="8"/>
      <c r="G60" s="8"/>
      <c r="H60" s="8"/>
      <c r="I60" s="8"/>
      <c r="J60" s="8"/>
      <c r="K60" s="8"/>
    </row>
    <row r="61" spans="1:11" ht="12.75">
      <c r="A61" s="61"/>
      <c r="B61" s="61"/>
      <c r="C61" s="61"/>
      <c r="D61" s="61"/>
      <c r="E61" s="61"/>
      <c r="F61" s="8"/>
      <c r="G61" s="8"/>
      <c r="H61" s="8"/>
      <c r="I61" s="8"/>
      <c r="J61" s="8"/>
      <c r="K61" s="8"/>
    </row>
    <row r="62" spans="1:11" ht="12.75">
      <c r="A62" s="61"/>
      <c r="B62" s="61"/>
      <c r="C62" s="61"/>
      <c r="D62" s="61"/>
      <c r="E62" s="61"/>
      <c r="F62" s="8"/>
      <c r="G62" s="8"/>
      <c r="H62" s="8"/>
      <c r="I62" s="8"/>
      <c r="J62" s="8"/>
      <c r="K62" s="8"/>
    </row>
    <row r="63" spans="1:11" ht="12.75">
      <c r="A63" s="61"/>
      <c r="B63" s="61"/>
      <c r="C63" s="61"/>
      <c r="D63" s="61"/>
      <c r="E63" s="61"/>
      <c r="F63" s="8"/>
      <c r="G63" s="8"/>
      <c r="H63" s="8"/>
      <c r="I63" s="8"/>
      <c r="J63" s="8"/>
      <c r="K63" s="8"/>
    </row>
    <row r="64" spans="1:11" ht="12.75">
      <c r="A64" s="61"/>
      <c r="B64" s="61"/>
      <c r="C64" s="61"/>
      <c r="D64" s="61"/>
      <c r="E64" s="61"/>
      <c r="F64" s="8"/>
      <c r="G64" s="8"/>
      <c r="H64" s="8"/>
      <c r="I64" s="8"/>
      <c r="J64" s="8"/>
      <c r="K64" s="8"/>
    </row>
    <row r="65" spans="1:11" ht="12.75">
      <c r="A65" s="119"/>
      <c r="B65" s="119"/>
      <c r="C65" s="119"/>
      <c r="D65" s="119"/>
      <c r="E65" s="119"/>
      <c r="F65" s="8"/>
      <c r="G65" s="8"/>
      <c r="H65" s="8"/>
      <c r="I65" s="8"/>
      <c r="J65" s="8"/>
      <c r="K65" s="8"/>
    </row>
    <row r="66" spans="1:11" ht="12.75">
      <c r="A66" s="119"/>
      <c r="B66" s="119"/>
      <c r="C66" s="119"/>
      <c r="D66" s="119"/>
      <c r="E66" s="119"/>
      <c r="F66" s="8"/>
      <c r="G66" s="8"/>
      <c r="H66" s="8"/>
      <c r="I66" s="8"/>
      <c r="J66" s="8"/>
      <c r="K66" s="8"/>
    </row>
    <row r="67" spans="1:11" ht="12.75">
      <c r="A67" s="120"/>
      <c r="B67" s="120"/>
      <c r="C67" s="120"/>
      <c r="D67" s="120"/>
      <c r="E67" s="120"/>
      <c r="F67" s="8"/>
      <c r="G67" s="8"/>
      <c r="H67" s="8"/>
      <c r="I67" s="8"/>
      <c r="J67" s="8"/>
      <c r="K67" s="8"/>
    </row>
    <row r="68" spans="1:11" ht="12.75">
      <c r="A68" s="118"/>
      <c r="B68" s="118"/>
      <c r="C68" s="118"/>
      <c r="D68" s="118"/>
      <c r="E68" s="118"/>
      <c r="F68" s="8"/>
      <c r="G68" s="8"/>
      <c r="H68" s="8"/>
      <c r="I68" s="8"/>
      <c r="J68" s="8"/>
      <c r="K68" s="8"/>
    </row>
    <row r="69" spans="5:11" ht="12.75">
      <c r="E69" s="8"/>
      <c r="F69" s="8"/>
      <c r="G69" s="8"/>
      <c r="H69" s="8"/>
      <c r="I69" s="8"/>
      <c r="J69" s="8"/>
      <c r="K69" s="8"/>
    </row>
    <row r="70" spans="5:11" ht="12.75">
      <c r="E70" s="8"/>
      <c r="F70" s="8"/>
      <c r="G70" s="8"/>
      <c r="H70" s="8"/>
      <c r="I70" s="8"/>
      <c r="J70" s="8"/>
      <c r="K70" s="8"/>
    </row>
    <row r="71" spans="4:11" ht="12.75">
      <c r="D71" s="7"/>
      <c r="E71" s="8"/>
      <c r="F71" s="8"/>
      <c r="G71" s="8"/>
      <c r="H71" s="8"/>
      <c r="I71" s="8"/>
      <c r="J71" s="8"/>
      <c r="K71" s="8"/>
    </row>
    <row r="72" spans="5:11" ht="12.75">
      <c r="E72" s="8"/>
      <c r="F72" s="8"/>
      <c r="G72" s="8"/>
      <c r="H72" s="8"/>
      <c r="I72" s="8"/>
      <c r="J72" s="8"/>
      <c r="K72" s="8"/>
    </row>
    <row r="73" spans="5:11" ht="12.75">
      <c r="E73" s="8"/>
      <c r="F73" s="8"/>
      <c r="G73" s="8"/>
      <c r="H73" s="8"/>
      <c r="I73" s="8"/>
      <c r="J73" s="8"/>
      <c r="K73" s="8"/>
    </row>
    <row r="74" spans="5:11" ht="12.75">
      <c r="E74" s="8"/>
      <c r="F74" s="8"/>
      <c r="G74" s="8"/>
      <c r="H74" s="8"/>
      <c r="I74" s="8"/>
      <c r="J74" s="8"/>
      <c r="K74" s="8"/>
    </row>
    <row r="75" spans="5:11" ht="12.75">
      <c r="E75" s="8"/>
      <c r="F75" s="8"/>
      <c r="G75" s="8"/>
      <c r="H75" s="8"/>
      <c r="I75" s="8"/>
      <c r="J75" s="8"/>
      <c r="K75" s="8"/>
    </row>
    <row r="76" spans="5:11" ht="12.75">
      <c r="E76" s="8"/>
      <c r="F76" s="8"/>
      <c r="G76" s="8"/>
      <c r="H76" s="8"/>
      <c r="I76" s="8"/>
      <c r="J76" s="8"/>
      <c r="K76" s="8"/>
    </row>
    <row r="77" spans="5:11" ht="12.75">
      <c r="E77" s="8"/>
      <c r="F77" s="8"/>
      <c r="G77" s="8"/>
      <c r="H77" s="8"/>
      <c r="I77" s="8"/>
      <c r="J77" s="8"/>
      <c r="K77" s="8"/>
    </row>
  </sheetData>
  <mergeCells count="5">
    <mergeCell ref="A68:E68"/>
    <mergeCell ref="A54:E54"/>
    <mergeCell ref="A65:E65"/>
    <mergeCell ref="A66:E66"/>
    <mergeCell ref="A67:E67"/>
  </mergeCells>
  <printOptions horizontalCentered="1"/>
  <pageMargins left="0" right="0" top="0.75" bottom="0.75" header="0.5" footer="0.5"/>
  <pageSetup horizontalDpi="600" verticalDpi="600" orientation="portrait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showGridLines="0" tabSelected="1" workbookViewId="0" topLeftCell="A1">
      <selection activeCell="C15" sqref="C15"/>
    </sheetView>
  </sheetViews>
  <sheetFormatPr defaultColWidth="9.140625" defaultRowHeight="12.75"/>
  <cols>
    <col min="1" max="1" width="40.7109375" style="0" bestFit="1" customWidth="1"/>
    <col min="3" max="3" width="8.7109375" style="0" bestFit="1" customWidth="1"/>
  </cols>
  <sheetData>
    <row r="1" spans="1:3" ht="12.75">
      <c r="A1" s="9" t="s">
        <v>87</v>
      </c>
      <c r="B1" s="9"/>
      <c r="C1" s="8"/>
    </row>
    <row r="2" spans="1:3" ht="12.75">
      <c r="A2" s="9"/>
      <c r="B2" s="9"/>
      <c r="C2" s="8"/>
    </row>
    <row r="3" spans="1:3" ht="12.75">
      <c r="A3" s="22" t="s">
        <v>88</v>
      </c>
      <c r="B3" s="23"/>
      <c r="C3" s="23"/>
    </row>
    <row r="4" spans="1:3" ht="12.75">
      <c r="A4" s="22"/>
      <c r="B4" s="18"/>
      <c r="C4" s="18"/>
    </row>
    <row r="5" spans="1:3" ht="12.75">
      <c r="A5" s="18" t="s">
        <v>3</v>
      </c>
      <c r="B5" s="29"/>
      <c r="C5" s="24">
        <v>26193</v>
      </c>
    </row>
    <row r="6" spans="1:3" ht="12.75">
      <c r="A6" s="18" t="s">
        <v>4</v>
      </c>
      <c r="B6" s="29"/>
      <c r="C6" s="25">
        <v>28020</v>
      </c>
    </row>
    <row r="7" spans="1:3" ht="12.75">
      <c r="A7" s="18" t="s">
        <v>5</v>
      </c>
      <c r="B7" s="29"/>
      <c r="C7" s="25"/>
    </row>
    <row r="8" spans="1:3" ht="12.75">
      <c r="A8" s="18" t="s">
        <v>6</v>
      </c>
      <c r="B8" s="29"/>
      <c r="C8" s="25">
        <v>1380</v>
      </c>
    </row>
    <row r="9" spans="1:3" ht="12.75">
      <c r="A9" s="18" t="s">
        <v>33</v>
      </c>
      <c r="B9" s="29"/>
      <c r="C9" s="25">
        <v>552</v>
      </c>
    </row>
    <row r="10" spans="1:3" ht="12.75">
      <c r="A10" s="18" t="s">
        <v>8</v>
      </c>
      <c r="B10" s="29"/>
      <c r="C10" s="25">
        <v>336</v>
      </c>
    </row>
    <row r="11" spans="1:3" ht="12.75">
      <c r="A11" s="18" t="s">
        <v>9</v>
      </c>
      <c r="B11" s="29"/>
      <c r="C11" s="25">
        <v>2148</v>
      </c>
    </row>
    <row r="12" spans="1:3" ht="12.75">
      <c r="A12" s="18" t="s">
        <v>10</v>
      </c>
      <c r="B12" s="29"/>
      <c r="C12" s="25"/>
    </row>
    <row r="13" spans="1:3" ht="12.75">
      <c r="A13" s="26" t="s">
        <v>11</v>
      </c>
      <c r="B13" s="29"/>
      <c r="C13" s="27">
        <v>1230</v>
      </c>
    </row>
    <row r="14" spans="1:3" ht="12.75">
      <c r="A14" s="26" t="s">
        <v>13</v>
      </c>
      <c r="B14" s="29"/>
      <c r="C14" s="27">
        <v>1250</v>
      </c>
    </row>
    <row r="15" spans="1:3" ht="12.75">
      <c r="A15" s="26" t="s">
        <v>89</v>
      </c>
      <c r="B15" s="29"/>
      <c r="C15" s="27"/>
    </row>
    <row r="16" spans="1:3" ht="12.75">
      <c r="A16" s="26" t="s">
        <v>34</v>
      </c>
      <c r="B16" s="29"/>
      <c r="C16" s="27">
        <v>9000</v>
      </c>
    </row>
    <row r="17" spans="1:3" ht="12.75">
      <c r="A17" s="26" t="s">
        <v>16</v>
      </c>
      <c r="B17" s="29"/>
      <c r="C17" s="27">
        <v>45</v>
      </c>
    </row>
    <row r="18" spans="1:3" ht="12.75">
      <c r="A18" s="26" t="s">
        <v>90</v>
      </c>
      <c r="B18" s="29"/>
      <c r="C18" s="27"/>
    </row>
    <row r="19" spans="1:3" ht="12.75">
      <c r="A19" s="26" t="s">
        <v>18</v>
      </c>
      <c r="B19" s="29"/>
      <c r="C19" s="27">
        <v>795</v>
      </c>
    </row>
    <row r="20" spans="1:3" ht="12.75">
      <c r="A20" s="26" t="s">
        <v>35</v>
      </c>
      <c r="B20" s="29"/>
      <c r="C20" s="27">
        <v>10</v>
      </c>
    </row>
    <row r="21" spans="1:3" ht="12.75">
      <c r="A21" s="26" t="s">
        <v>19</v>
      </c>
      <c r="B21" s="29"/>
      <c r="C21" s="27">
        <v>15</v>
      </c>
    </row>
    <row r="22" spans="1:3" ht="12.75">
      <c r="A22" s="26" t="s">
        <v>36</v>
      </c>
      <c r="B22" s="29"/>
      <c r="C22" s="27">
        <v>10152</v>
      </c>
    </row>
    <row r="23" spans="1:3" ht="12.75">
      <c r="A23" s="26"/>
      <c r="B23" s="27"/>
      <c r="C23" s="26"/>
    </row>
    <row r="24" spans="1:3" ht="12.75">
      <c r="A24" s="26" t="s">
        <v>94</v>
      </c>
      <c r="B24" s="27"/>
      <c r="C24" s="26"/>
    </row>
    <row r="25" spans="1:3" ht="12.75">
      <c r="A25" s="26" t="s">
        <v>95</v>
      </c>
      <c r="B25" s="27"/>
      <c r="C25" s="28">
        <v>26193</v>
      </c>
    </row>
    <row r="26" spans="1:3" ht="12.75">
      <c r="A26" s="26" t="s">
        <v>96</v>
      </c>
      <c r="B26" s="27"/>
      <c r="C26" s="27">
        <v>26139</v>
      </c>
    </row>
    <row r="27" spans="1:3" ht="12.75">
      <c r="A27" s="26" t="s">
        <v>97</v>
      </c>
      <c r="B27" s="27"/>
      <c r="C27" s="26"/>
    </row>
    <row r="28" spans="1:3" ht="12.75">
      <c r="A28" s="26" t="s">
        <v>98</v>
      </c>
      <c r="B28" s="27"/>
      <c r="C28" s="26"/>
    </row>
    <row r="29" spans="1:3" ht="12.75">
      <c r="A29" s="26" t="s">
        <v>99</v>
      </c>
      <c r="B29" s="27"/>
      <c r="C29" s="26"/>
    </row>
    <row r="30" spans="1:3" ht="12.75">
      <c r="A30" s="26"/>
      <c r="B30" s="26"/>
      <c r="C30" s="26"/>
    </row>
    <row r="31" spans="1:3" ht="12.75">
      <c r="A31" s="18" t="s">
        <v>91</v>
      </c>
      <c r="B31" s="19"/>
      <c r="C31" s="18"/>
    </row>
    <row r="32" spans="1:3" ht="12.75">
      <c r="A32" s="19" t="s">
        <v>92</v>
      </c>
      <c r="B32" s="19"/>
      <c r="C32" s="20">
        <v>34308</v>
      </c>
    </row>
    <row r="33" spans="1:3" ht="12.75">
      <c r="A33" s="19" t="s">
        <v>93</v>
      </c>
      <c r="B33" s="19"/>
      <c r="C33" s="21">
        <v>9000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showGridLines="0" workbookViewId="0" topLeftCell="A10">
      <selection activeCell="G27" sqref="G27"/>
    </sheetView>
  </sheetViews>
  <sheetFormatPr defaultColWidth="9.140625" defaultRowHeight="12.75"/>
  <cols>
    <col min="1" max="1" width="8.28125" style="6" customWidth="1"/>
    <col min="2" max="4" width="9.140625" style="6" customWidth="1"/>
    <col min="5" max="6" width="10.7109375" style="6" bestFit="1" customWidth="1"/>
    <col min="7" max="16384" width="9.140625" style="6" customWidth="1"/>
  </cols>
  <sheetData>
    <row r="1" spans="5:6" ht="12.75">
      <c r="E1" s="2" t="s">
        <v>0</v>
      </c>
      <c r="F1" s="3"/>
    </row>
    <row r="2" spans="5:8" ht="12.75">
      <c r="E2" s="2" t="s">
        <v>2</v>
      </c>
      <c r="F2" s="3"/>
      <c r="H2"/>
    </row>
    <row r="3" spans="5:8" ht="12.75">
      <c r="E3" s="4"/>
      <c r="F3" s="5" t="s">
        <v>126</v>
      </c>
      <c r="H3"/>
    </row>
    <row r="4" ht="12.75">
      <c r="H4"/>
    </row>
    <row r="5" spans="2:8" ht="12.75">
      <c r="B5" s="22" t="s">
        <v>115</v>
      </c>
      <c r="C5" s="105"/>
      <c r="D5" s="105"/>
      <c r="E5" s="106"/>
      <c r="F5" s="106"/>
      <c r="G5" s="1"/>
      <c r="H5" s="1"/>
    </row>
    <row r="6" spans="2:8" ht="12.75">
      <c r="B6" s="30" t="s">
        <v>7</v>
      </c>
      <c r="C6" s="105"/>
      <c r="D6" s="105"/>
      <c r="E6" s="106"/>
      <c r="F6" s="106"/>
      <c r="G6" s="1"/>
      <c r="H6" s="1"/>
    </row>
    <row r="7" spans="2:8" ht="12.75">
      <c r="B7" s="31">
        <v>38625</v>
      </c>
      <c r="C7" s="105"/>
      <c r="D7" s="105"/>
      <c r="E7" s="106"/>
      <c r="F7" s="106"/>
      <c r="G7" s="1"/>
      <c r="H7" s="1"/>
    </row>
    <row r="8" spans="2:8" ht="12.75">
      <c r="B8" s="107"/>
      <c r="C8" s="107"/>
      <c r="D8" s="107"/>
      <c r="E8" s="108"/>
      <c r="F8" s="108"/>
      <c r="G8" s="1"/>
      <c r="H8" s="1"/>
    </row>
    <row r="9" spans="2:8" ht="12.75">
      <c r="B9" s="33" t="s">
        <v>4</v>
      </c>
      <c r="C9" s="29"/>
      <c r="D9" s="19"/>
      <c r="E9" s="29"/>
      <c r="F9" s="47"/>
      <c r="G9" s="1"/>
      <c r="H9" s="1"/>
    </row>
    <row r="10" spans="2:8" ht="12.75">
      <c r="B10" s="33" t="s">
        <v>12</v>
      </c>
      <c r="C10" s="29"/>
      <c r="D10" s="19"/>
      <c r="E10" s="29"/>
      <c r="F10" s="34"/>
      <c r="G10" s="1"/>
      <c r="H10" s="1"/>
    </row>
    <row r="11" spans="2:8" ht="12.75">
      <c r="B11" s="33" t="s">
        <v>47</v>
      </c>
      <c r="C11" s="29"/>
      <c r="D11" s="19"/>
      <c r="E11" s="29"/>
      <c r="F11" s="48"/>
      <c r="G11" s="1"/>
      <c r="H11" s="1"/>
    </row>
    <row r="12" spans="2:8" ht="12.75">
      <c r="B12" s="33" t="s">
        <v>14</v>
      </c>
      <c r="C12" s="29"/>
      <c r="D12" s="19"/>
      <c r="E12" s="29"/>
      <c r="F12" s="113"/>
      <c r="G12" s="1"/>
      <c r="H12" s="1"/>
    </row>
    <row r="13" spans="2:6" ht="12.75">
      <c r="B13" s="33" t="s">
        <v>15</v>
      </c>
      <c r="C13" s="29"/>
      <c r="D13" s="19"/>
      <c r="E13" s="107"/>
      <c r="F13" s="29"/>
    </row>
    <row r="14" spans="2:6" ht="12.75">
      <c r="B14" s="29"/>
      <c r="C14" s="35" t="s">
        <v>49</v>
      </c>
      <c r="D14" s="19"/>
      <c r="E14" s="47"/>
      <c r="F14" s="29"/>
    </row>
    <row r="15" spans="2:6" ht="12.75">
      <c r="B15" s="29"/>
      <c r="C15" s="32">
        <v>5906</v>
      </c>
      <c r="D15" s="19"/>
      <c r="E15" s="54"/>
      <c r="F15" s="29"/>
    </row>
    <row r="16" spans="2:6" ht="12.75">
      <c r="B16" s="29"/>
      <c r="C16" s="32">
        <v>5908</v>
      </c>
      <c r="D16" s="19"/>
      <c r="E16" s="50"/>
      <c r="F16" s="115"/>
    </row>
    <row r="17" spans="2:6" ht="13.5" thickBot="1">
      <c r="B17" s="33" t="s">
        <v>100</v>
      </c>
      <c r="C17" s="29"/>
      <c r="D17" s="19"/>
      <c r="E17" s="29"/>
      <c r="F17" s="51"/>
    </row>
    <row r="18" spans="2:6" ht="13.5" thickTop="1">
      <c r="B18" s="107"/>
      <c r="C18" s="29"/>
      <c r="D18" s="19"/>
      <c r="E18" s="107"/>
      <c r="F18" s="29"/>
    </row>
    <row r="19" spans="2:6" ht="12.75">
      <c r="B19" s="33" t="s">
        <v>20</v>
      </c>
      <c r="C19" s="29"/>
      <c r="D19" s="19"/>
      <c r="E19" s="29"/>
      <c r="F19" s="47"/>
    </row>
    <row r="20" spans="2:6" ht="12.75">
      <c r="B20" s="33" t="s">
        <v>12</v>
      </c>
      <c r="C20" s="29"/>
      <c r="D20" s="19"/>
      <c r="E20" s="36"/>
      <c r="F20" s="29"/>
    </row>
    <row r="21" spans="2:6" ht="12.75">
      <c r="B21" s="33" t="s">
        <v>58</v>
      </c>
      <c r="C21" s="29"/>
      <c r="D21" s="19"/>
      <c r="E21" s="116"/>
      <c r="F21" s="29"/>
    </row>
    <row r="22" spans="2:6" ht="12.75">
      <c r="B22" s="33" t="s">
        <v>60</v>
      </c>
      <c r="C22" s="29"/>
      <c r="D22" s="19"/>
      <c r="E22" s="50"/>
      <c r="F22" s="115"/>
    </row>
    <row r="23" spans="2:6" ht="12.75">
      <c r="B23" s="33" t="s">
        <v>15</v>
      </c>
      <c r="C23" s="29"/>
      <c r="D23" s="19"/>
      <c r="E23" s="36"/>
      <c r="F23" s="114"/>
    </row>
    <row r="24" spans="2:6" ht="12.75">
      <c r="B24" s="33" t="s">
        <v>21</v>
      </c>
      <c r="C24" s="29"/>
      <c r="D24" s="19"/>
      <c r="E24" s="117"/>
      <c r="F24" s="29"/>
    </row>
    <row r="25" spans="2:6" ht="12.75">
      <c r="B25" s="33" t="s">
        <v>62</v>
      </c>
      <c r="C25" s="29"/>
      <c r="D25" s="19"/>
      <c r="E25" s="50"/>
      <c r="F25" s="29"/>
    </row>
    <row r="26" spans="2:6" ht="12.75">
      <c r="B26" s="33" t="s">
        <v>14</v>
      </c>
      <c r="C26" s="29"/>
      <c r="D26" s="19"/>
      <c r="E26" s="29"/>
      <c r="F26" s="48"/>
    </row>
    <row r="27" spans="2:6" ht="13.5" thickBot="1">
      <c r="B27" s="33" t="s">
        <v>39</v>
      </c>
      <c r="C27" s="29"/>
      <c r="D27" s="19"/>
      <c r="E27" s="29"/>
      <c r="F27" s="51"/>
    </row>
    <row r="28" spans="2:4" ht="13.5" thickTop="1">
      <c r="B28" s="13"/>
      <c r="C28" s="17"/>
      <c r="D28" s="15"/>
    </row>
    <row r="29" spans="2:6" ht="12.75">
      <c r="B29" s="14"/>
      <c r="C29" s="14"/>
      <c r="D29" s="14"/>
      <c r="E29"/>
      <c r="F29"/>
    </row>
    <row r="30" spans="1:6" ht="12.75">
      <c r="A30" s="22" t="s">
        <v>115</v>
      </c>
      <c r="B30" s="39"/>
      <c r="C30" s="39"/>
      <c r="D30" s="39"/>
      <c r="E30" s="109"/>
      <c r="F30" s="109"/>
    </row>
    <row r="31" spans="1:6" ht="12.75">
      <c r="A31" s="30" t="s">
        <v>1</v>
      </c>
      <c r="B31" s="39"/>
      <c r="C31" s="39"/>
      <c r="D31" s="39"/>
      <c r="E31" s="109"/>
      <c r="F31" s="109"/>
    </row>
    <row r="32" spans="1:6" ht="12.75">
      <c r="A32" s="107"/>
      <c r="B32" s="38"/>
      <c r="C32" s="38"/>
      <c r="D32" s="38"/>
      <c r="E32" s="19"/>
      <c r="F32" s="19"/>
    </row>
    <row r="33" spans="1:6" ht="12.75">
      <c r="A33" s="40" t="s">
        <v>23</v>
      </c>
      <c r="B33" s="110" t="s">
        <v>24</v>
      </c>
      <c r="C33" s="111"/>
      <c r="D33" s="111"/>
      <c r="E33" s="42" t="s">
        <v>25</v>
      </c>
      <c r="F33" s="42" t="s">
        <v>26</v>
      </c>
    </row>
    <row r="34" spans="1:6" ht="12.75">
      <c r="A34" s="43">
        <v>38625</v>
      </c>
      <c r="B34" s="44" t="s">
        <v>27</v>
      </c>
      <c r="C34" s="29"/>
      <c r="D34" s="29"/>
      <c r="E34" s="49"/>
      <c r="F34" s="36"/>
    </row>
    <row r="35" spans="1:6" ht="12.75">
      <c r="A35" s="107"/>
      <c r="B35" s="44" t="s">
        <v>84</v>
      </c>
      <c r="C35" s="29"/>
      <c r="D35" s="29"/>
      <c r="E35" s="36"/>
      <c r="F35" s="49"/>
    </row>
    <row r="36" spans="1:6" ht="12.75">
      <c r="A36" s="32">
        <v>30</v>
      </c>
      <c r="B36" s="44" t="s">
        <v>27</v>
      </c>
      <c r="C36" s="29"/>
      <c r="D36" s="29"/>
      <c r="E36" s="112"/>
      <c r="F36" s="36"/>
    </row>
    <row r="37" spans="1:6" ht="12.75">
      <c r="A37" s="19"/>
      <c r="B37" s="44" t="s">
        <v>28</v>
      </c>
      <c r="C37" s="29"/>
      <c r="D37" s="29"/>
      <c r="E37" s="49"/>
      <c r="F37" s="36"/>
    </row>
    <row r="38" spans="1:6" ht="12.75">
      <c r="A38" s="107"/>
      <c r="B38" s="44" t="s">
        <v>29</v>
      </c>
      <c r="C38" s="29"/>
      <c r="D38" s="29"/>
      <c r="E38" s="36"/>
      <c r="F38" s="49"/>
    </row>
    <row r="39" spans="1:6" ht="12.75">
      <c r="A39" s="32">
        <v>30</v>
      </c>
      <c r="B39" s="44" t="s">
        <v>85</v>
      </c>
      <c r="C39" s="29"/>
      <c r="D39" s="29"/>
      <c r="E39" s="49"/>
      <c r="F39" s="36"/>
    </row>
    <row r="40" spans="1:6" ht="12.75">
      <c r="A40" s="107"/>
      <c r="B40" s="44" t="s">
        <v>30</v>
      </c>
      <c r="C40" s="29"/>
      <c r="D40" s="29"/>
      <c r="E40" s="36"/>
      <c r="F40" s="49"/>
    </row>
    <row r="41" spans="1:6" ht="12.75">
      <c r="A41" s="32">
        <v>30</v>
      </c>
      <c r="B41" s="44" t="s">
        <v>86</v>
      </c>
      <c r="C41" s="29"/>
      <c r="D41" s="29"/>
      <c r="E41" s="49"/>
      <c r="F41" s="36"/>
    </row>
    <row r="42" spans="1:6" ht="12.75">
      <c r="A42" s="107"/>
      <c r="B42" s="44" t="s">
        <v>30</v>
      </c>
      <c r="C42" s="29"/>
      <c r="D42" s="29"/>
      <c r="E42" s="36"/>
      <c r="F42" s="49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8" ht="12.75">
      <c r="A45" s="124" t="s">
        <v>127</v>
      </c>
      <c r="B45" s="123"/>
      <c r="C45" s="123"/>
      <c r="D45" s="123"/>
      <c r="E45" s="123"/>
      <c r="F45" s="123"/>
      <c r="G45" s="123"/>
      <c r="H45" s="123"/>
    </row>
    <row r="46" spans="1:8" ht="12.75">
      <c r="A46" s="124" t="s">
        <v>128</v>
      </c>
      <c r="B46" s="123"/>
      <c r="C46" s="123"/>
      <c r="D46" s="123"/>
      <c r="E46" s="123"/>
      <c r="F46" s="123"/>
      <c r="G46" s="123"/>
      <c r="H46" s="123"/>
    </row>
    <row r="47" spans="1:8" ht="12.75">
      <c r="A47" s="124"/>
      <c r="B47" s="123"/>
      <c r="C47" s="123"/>
      <c r="D47" s="123"/>
      <c r="E47" s="123"/>
      <c r="F47" s="123"/>
      <c r="G47" s="123"/>
      <c r="H47" s="123"/>
    </row>
    <row r="48" spans="1:8" ht="12.75">
      <c r="A48" s="122"/>
      <c r="B48" s="122"/>
      <c r="C48" s="122"/>
      <c r="D48" s="122"/>
      <c r="E48" s="122"/>
      <c r="F48" s="123"/>
      <c r="G48" s="123"/>
      <c r="H48" s="123"/>
    </row>
    <row r="49" spans="1:8" ht="12.75">
      <c r="A49" s="120"/>
      <c r="B49" s="120"/>
      <c r="C49" s="120"/>
      <c r="D49" s="120"/>
      <c r="E49" s="120"/>
      <c r="F49" s="121"/>
      <c r="G49" s="121"/>
      <c r="H49" s="121"/>
    </row>
    <row r="50" spans="1:8" ht="12.75">
      <c r="A50" s="120"/>
      <c r="B50" s="120"/>
      <c r="C50" s="120"/>
      <c r="D50" s="120"/>
      <c r="E50" s="120"/>
      <c r="F50" s="121"/>
      <c r="G50" s="121"/>
      <c r="H50" s="121"/>
    </row>
    <row r="51" spans="1:8" ht="12.75">
      <c r="A51" s="120"/>
      <c r="B51" s="120"/>
      <c r="C51" s="120"/>
      <c r="D51" s="120"/>
      <c r="E51" s="120"/>
      <c r="F51" s="121"/>
      <c r="G51" s="121"/>
      <c r="H51" s="121"/>
    </row>
    <row r="52" spans="1:8" ht="12.75">
      <c r="A52" s="120"/>
      <c r="B52" s="120"/>
      <c r="C52" s="120"/>
      <c r="D52" s="120"/>
      <c r="E52" s="120"/>
      <c r="F52" s="121"/>
      <c r="G52" s="121"/>
      <c r="H52" s="121"/>
    </row>
    <row r="53" spans="1:8" ht="12.75">
      <c r="A53" s="120"/>
      <c r="B53" s="120"/>
      <c r="C53" s="120"/>
      <c r="D53" s="120"/>
      <c r="E53" s="120"/>
      <c r="F53" s="121"/>
      <c r="G53" s="121"/>
      <c r="H53" s="121"/>
    </row>
    <row r="54" spans="1:8" ht="12.75">
      <c r="A54" s="120"/>
      <c r="B54" s="120"/>
      <c r="C54" s="120"/>
      <c r="D54" s="120"/>
      <c r="E54" s="120"/>
      <c r="F54" s="121"/>
      <c r="G54" s="121"/>
      <c r="H54" s="121"/>
    </row>
    <row r="55" spans="1:8" ht="12.75">
      <c r="A55" s="120"/>
      <c r="B55" s="120"/>
      <c r="C55" s="120"/>
      <c r="D55" s="120"/>
      <c r="E55" s="120"/>
      <c r="F55" s="121"/>
      <c r="G55" s="121"/>
      <c r="H55" s="121"/>
    </row>
    <row r="56" spans="1:8" ht="12.75">
      <c r="A56" s="120"/>
      <c r="B56" s="120"/>
      <c r="C56" s="120"/>
      <c r="D56" s="120"/>
      <c r="E56" s="120"/>
      <c r="F56" s="121"/>
      <c r="G56" s="121"/>
      <c r="H56" s="121"/>
    </row>
    <row r="57" spans="1:8" ht="12.75">
      <c r="A57" s="120"/>
      <c r="B57" s="120"/>
      <c r="C57" s="120"/>
      <c r="D57" s="120"/>
      <c r="E57" s="120"/>
      <c r="F57" s="121"/>
      <c r="G57" s="121"/>
      <c r="H57" s="121"/>
    </row>
    <row r="58" spans="1:8" ht="12.75">
      <c r="A58" s="120"/>
      <c r="B58" s="120"/>
      <c r="C58" s="120"/>
      <c r="D58" s="120"/>
      <c r="E58" s="120"/>
      <c r="F58" s="121"/>
      <c r="G58" s="121"/>
      <c r="H58" s="121"/>
    </row>
    <row r="59" spans="1:8" ht="12.75">
      <c r="A59" s="120"/>
      <c r="B59" s="120"/>
      <c r="C59" s="120"/>
      <c r="D59" s="120"/>
      <c r="E59" s="120"/>
      <c r="F59" s="121"/>
      <c r="G59" s="121"/>
      <c r="H59" s="121"/>
    </row>
    <row r="60" spans="1:8" ht="12.75">
      <c r="A60" s="120"/>
      <c r="B60" s="120"/>
      <c r="C60" s="120"/>
      <c r="D60" s="120"/>
      <c r="E60" s="120"/>
      <c r="F60" s="121"/>
      <c r="G60" s="121"/>
      <c r="H60" s="121"/>
    </row>
    <row r="61" spans="1:8" ht="12.75">
      <c r="A61" s="122"/>
      <c r="B61" s="122"/>
      <c r="C61" s="122"/>
      <c r="D61" s="122"/>
      <c r="E61" s="122"/>
      <c r="F61" s="123"/>
      <c r="G61" s="123"/>
      <c r="H61" s="123"/>
    </row>
    <row r="62" spans="1:8" ht="12.75">
      <c r="A62" s="122"/>
      <c r="B62" s="122"/>
      <c r="C62" s="122"/>
      <c r="D62" s="122"/>
      <c r="E62" s="122"/>
      <c r="F62" s="123"/>
      <c r="G62" s="123"/>
      <c r="H62" s="123"/>
    </row>
    <row r="63" ht="12.75">
      <c r="F63" s="7"/>
    </row>
    <row r="65" spans="4:5" ht="12.75">
      <c r="D65" s="7"/>
      <c r="E65" s="7"/>
    </row>
  </sheetData>
  <mergeCells count="18">
    <mergeCell ref="A53:H53"/>
    <mergeCell ref="A54:H54"/>
    <mergeCell ref="A55:H55"/>
    <mergeCell ref="A56:H56"/>
    <mergeCell ref="A45:H45"/>
    <mergeCell ref="A46:H46"/>
    <mergeCell ref="A47:H47"/>
    <mergeCell ref="A48:H48"/>
    <mergeCell ref="A49:H49"/>
    <mergeCell ref="A60:H60"/>
    <mergeCell ref="A61:H61"/>
    <mergeCell ref="A62:H62"/>
    <mergeCell ref="A50:H50"/>
    <mergeCell ref="A57:H57"/>
    <mergeCell ref="A58:H58"/>
    <mergeCell ref="A59:H59"/>
    <mergeCell ref="A51:H51"/>
    <mergeCell ref="A52:H52"/>
  </mergeCells>
  <printOptions horizontalCentered="1"/>
  <pageMargins left="0" right="0" top="0.5" bottom="0.5" header="0.5" footer="0.5"/>
  <pageSetup horizontalDpi="600" verticalDpi="600" orientation="portrait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0.421875" style="0" customWidth="1"/>
    <col min="3" max="3" width="10.57421875" style="0" customWidth="1"/>
    <col min="4" max="4" width="10.28125" style="0" bestFit="1" customWidth="1"/>
    <col min="5" max="5" width="10.57421875" style="0" customWidth="1"/>
    <col min="6" max="6" width="10.00390625" style="0" customWidth="1"/>
  </cols>
  <sheetData>
    <row r="1" spans="1:6" ht="12.75">
      <c r="A1" s="9" t="s">
        <v>105</v>
      </c>
      <c r="C1" s="9"/>
      <c r="D1" s="8"/>
      <c r="E1" s="8"/>
      <c r="F1" s="8"/>
    </row>
    <row r="2" spans="1:6" ht="12.75">
      <c r="A2" s="6"/>
      <c r="B2" s="8"/>
      <c r="C2" s="8"/>
      <c r="D2" s="8"/>
      <c r="E2" s="8"/>
      <c r="F2" s="8"/>
    </row>
    <row r="3" spans="1:8" ht="12.75">
      <c r="A3" s="46"/>
      <c r="B3" s="22" t="s">
        <v>115</v>
      </c>
      <c r="C3" s="23"/>
      <c r="D3" s="23"/>
      <c r="E3" s="29"/>
      <c r="F3" s="6"/>
      <c r="G3" s="6"/>
      <c r="H3" s="6"/>
    </row>
    <row r="4" spans="1:6" ht="12.75">
      <c r="A4" s="29"/>
      <c r="B4" s="19"/>
      <c r="C4" s="18"/>
      <c r="D4" s="18"/>
      <c r="E4" s="18"/>
      <c r="F4" s="8"/>
    </row>
    <row r="5" spans="1:6" ht="12.75">
      <c r="A5" s="62" t="s">
        <v>40</v>
      </c>
      <c r="B5" s="18"/>
      <c r="C5" s="19"/>
      <c r="D5" s="18"/>
      <c r="E5" s="18"/>
      <c r="F5" s="8"/>
    </row>
    <row r="6" spans="1:6" ht="12.75">
      <c r="A6" s="18" t="s">
        <v>41</v>
      </c>
      <c r="B6" s="18"/>
      <c r="C6" s="19"/>
      <c r="D6" s="18"/>
      <c r="E6" s="18"/>
      <c r="F6" s="8"/>
    </row>
    <row r="7" spans="1:6" ht="12.75">
      <c r="A7" s="19"/>
      <c r="B7" s="18" t="s">
        <v>42</v>
      </c>
      <c r="C7" s="63">
        <v>1038.05</v>
      </c>
      <c r="D7" s="18"/>
      <c r="E7" s="18"/>
      <c r="F7" s="8"/>
    </row>
    <row r="8" spans="1:6" ht="12.75">
      <c r="A8" s="19"/>
      <c r="B8" s="18" t="s">
        <v>43</v>
      </c>
      <c r="C8" s="63">
        <v>495.95</v>
      </c>
      <c r="D8" s="18"/>
      <c r="E8" s="18"/>
      <c r="F8" s="8"/>
    </row>
    <row r="9" spans="1:6" ht="12.75">
      <c r="A9" s="29"/>
      <c r="B9" s="18"/>
      <c r="C9" s="18"/>
      <c r="D9" s="18"/>
      <c r="E9" s="18"/>
      <c r="F9" s="8"/>
    </row>
    <row r="10" spans="1:6" ht="12.75">
      <c r="A10" s="64" t="s">
        <v>116</v>
      </c>
      <c r="B10" s="19"/>
      <c r="C10" s="18"/>
      <c r="D10" s="18"/>
      <c r="E10" s="18"/>
      <c r="F10" s="8"/>
    </row>
    <row r="11" spans="1:6" ht="12.75">
      <c r="A11" s="29"/>
      <c r="B11" s="64"/>
      <c r="C11" s="18"/>
      <c r="D11" s="18"/>
      <c r="E11" s="18"/>
      <c r="F11" s="8"/>
    </row>
    <row r="12" spans="1:6" ht="12.75">
      <c r="A12" s="65" t="s">
        <v>44</v>
      </c>
      <c r="B12" s="19"/>
      <c r="C12" s="66"/>
      <c r="D12" s="18"/>
      <c r="E12" s="29"/>
      <c r="F12" s="8"/>
    </row>
    <row r="13" spans="1:6" ht="12.75">
      <c r="A13" s="29"/>
      <c r="B13" s="67"/>
      <c r="C13" s="66"/>
      <c r="D13" s="18"/>
      <c r="E13" s="18"/>
      <c r="F13" s="8"/>
    </row>
    <row r="14" spans="1:6" ht="12.75">
      <c r="A14" s="68" t="s">
        <v>113</v>
      </c>
      <c r="B14" s="19"/>
      <c r="C14" s="29"/>
      <c r="D14" s="69">
        <v>16800.45</v>
      </c>
      <c r="E14" s="18"/>
      <c r="F14" s="8"/>
    </row>
    <row r="15" spans="1:6" ht="12.75">
      <c r="A15" s="26" t="s">
        <v>117</v>
      </c>
      <c r="B15" s="19"/>
      <c r="C15" s="29"/>
      <c r="D15" s="70">
        <v>9620.05</v>
      </c>
      <c r="E15" s="18"/>
      <c r="F15" s="8"/>
    </row>
    <row r="16" spans="1:6" ht="12.75">
      <c r="A16" s="26" t="s">
        <v>118</v>
      </c>
      <c r="B16" s="19"/>
      <c r="C16" s="29"/>
      <c r="D16" s="70">
        <v>11182.85</v>
      </c>
      <c r="E16" s="18"/>
      <c r="F16" s="8"/>
    </row>
    <row r="17" spans="1:5" ht="12.75">
      <c r="A17" s="26" t="s">
        <v>119</v>
      </c>
      <c r="B17" s="19"/>
      <c r="C17" s="29"/>
      <c r="D17" s="70">
        <f>+D14+D16-D15</f>
        <v>18363.250000000004</v>
      </c>
      <c r="E17" s="19"/>
    </row>
    <row r="18" spans="1:5" ht="12.75">
      <c r="A18" s="29"/>
      <c r="B18" s="26"/>
      <c r="C18" s="70"/>
      <c r="D18" s="18"/>
      <c r="E18" s="19"/>
    </row>
    <row r="19" spans="1:5" ht="12.75">
      <c r="A19" s="71" t="s">
        <v>120</v>
      </c>
      <c r="B19" s="72"/>
      <c r="C19" s="19"/>
      <c r="D19" s="73" t="s">
        <v>121</v>
      </c>
      <c r="E19" s="18"/>
    </row>
    <row r="20" spans="1:5" ht="12.75">
      <c r="A20" s="74" t="s">
        <v>124</v>
      </c>
      <c r="B20" s="74" t="s">
        <v>51</v>
      </c>
      <c r="C20" s="19"/>
      <c r="D20" s="75" t="s">
        <v>23</v>
      </c>
      <c r="E20" s="76" t="s">
        <v>51</v>
      </c>
    </row>
    <row r="21" spans="1:5" ht="12.75">
      <c r="A21" s="77" t="s">
        <v>63</v>
      </c>
      <c r="B21" s="70">
        <v>1038.05</v>
      </c>
      <c r="C21" s="19"/>
      <c r="D21" s="78">
        <v>38595</v>
      </c>
      <c r="E21" s="63">
        <v>16800.45</v>
      </c>
    </row>
    <row r="22" spans="1:5" ht="12.75">
      <c r="A22" s="77" t="s">
        <v>65</v>
      </c>
      <c r="B22" s="70">
        <v>731.9</v>
      </c>
      <c r="C22" s="19"/>
      <c r="D22" s="78">
        <v>38598</v>
      </c>
      <c r="E22" s="63">
        <v>15762.4</v>
      </c>
    </row>
    <row r="23" spans="1:5" ht="12.75">
      <c r="A23" s="77" t="s">
        <v>64</v>
      </c>
      <c r="B23" s="70">
        <v>1824.25</v>
      </c>
      <c r="C23" s="19"/>
      <c r="D23" s="78">
        <v>38599</v>
      </c>
      <c r="E23" s="79">
        <v>15030.5</v>
      </c>
    </row>
    <row r="24" spans="1:5" ht="12.75">
      <c r="A24" s="77" t="s">
        <v>122</v>
      </c>
      <c r="B24" s="70">
        <v>588.25</v>
      </c>
      <c r="C24" s="19"/>
      <c r="D24" s="78">
        <v>38600</v>
      </c>
      <c r="E24" s="79">
        <v>16134.25</v>
      </c>
    </row>
    <row r="25" spans="1:5" ht="12.75">
      <c r="A25" s="77" t="s">
        <v>68</v>
      </c>
      <c r="B25" s="70">
        <v>937</v>
      </c>
      <c r="C25" s="19"/>
      <c r="D25" s="78">
        <v>38602</v>
      </c>
      <c r="E25" s="79">
        <v>14310</v>
      </c>
    </row>
    <row r="26" spans="1:5" ht="12.75">
      <c r="A26" s="77" t="s">
        <v>66</v>
      </c>
      <c r="B26" s="70">
        <v>399.1</v>
      </c>
      <c r="C26" s="19"/>
      <c r="D26" s="78">
        <v>38607</v>
      </c>
      <c r="E26" s="63">
        <v>16536.9</v>
      </c>
    </row>
    <row r="27" spans="1:5" ht="12.75">
      <c r="A27" s="77" t="s">
        <v>67</v>
      </c>
      <c r="B27" s="70">
        <v>2080</v>
      </c>
      <c r="C27" s="19"/>
      <c r="D27" s="78">
        <v>38612</v>
      </c>
      <c r="E27" s="63">
        <v>16948.65</v>
      </c>
    </row>
    <row r="28" spans="1:5" ht="12.75">
      <c r="A28" s="77" t="s">
        <v>69</v>
      </c>
      <c r="B28" s="70">
        <v>213.85</v>
      </c>
      <c r="C28" s="19"/>
      <c r="D28" s="78">
        <v>38615</v>
      </c>
      <c r="E28" s="63">
        <v>15011.65</v>
      </c>
    </row>
    <row r="29" spans="1:5" ht="12.75">
      <c r="A29" s="77" t="s">
        <v>70</v>
      </c>
      <c r="B29" s="70">
        <v>1807.65</v>
      </c>
      <c r="C29" s="19"/>
      <c r="D29" s="78">
        <v>38616</v>
      </c>
      <c r="E29" s="63">
        <v>19104.65</v>
      </c>
    </row>
    <row r="30" spans="1:5" ht="12.75">
      <c r="A30" s="29"/>
      <c r="B30" s="29"/>
      <c r="C30" s="29"/>
      <c r="D30" s="78">
        <v>38617</v>
      </c>
      <c r="E30" s="63">
        <v>1625.55</v>
      </c>
    </row>
    <row r="31" spans="1:6" ht="12.75">
      <c r="A31" s="29"/>
      <c r="B31" s="29"/>
      <c r="C31" s="29"/>
      <c r="D31" s="78">
        <v>38620</v>
      </c>
      <c r="E31" s="63">
        <v>18977.25</v>
      </c>
      <c r="F31" s="16"/>
    </row>
    <row r="32" spans="1:6" ht="12.75">
      <c r="A32" s="80" t="s">
        <v>114</v>
      </c>
      <c r="B32" s="74"/>
      <c r="C32" s="29"/>
      <c r="D32" s="78">
        <v>38623</v>
      </c>
      <c r="E32" s="63">
        <v>18763.4</v>
      </c>
      <c r="F32" s="16"/>
    </row>
    <row r="33" spans="1:6" ht="12.75">
      <c r="A33" s="74" t="s">
        <v>50</v>
      </c>
      <c r="B33" s="81"/>
      <c r="C33" s="74" t="s">
        <v>51</v>
      </c>
      <c r="D33" s="78">
        <v>38624</v>
      </c>
      <c r="E33" s="63">
        <v>16955.75</v>
      </c>
      <c r="F33" s="16"/>
    </row>
    <row r="34" spans="1:5" ht="12.75">
      <c r="A34" s="77" t="s">
        <v>52</v>
      </c>
      <c r="B34" s="19"/>
      <c r="C34" s="70">
        <v>1103.75</v>
      </c>
      <c r="D34" s="78">
        <v>38625</v>
      </c>
      <c r="E34" s="63">
        <v>18363.25</v>
      </c>
    </row>
    <row r="35" spans="1:5" ht="12.75">
      <c r="A35" s="77" t="s">
        <v>54</v>
      </c>
      <c r="B35" s="19"/>
      <c r="C35" s="70">
        <v>2226.9</v>
      </c>
      <c r="D35" s="26"/>
      <c r="E35" s="19"/>
    </row>
    <row r="36" spans="1:5" ht="12.75">
      <c r="A36" s="77" t="s">
        <v>57</v>
      </c>
      <c r="B36" s="19"/>
      <c r="C36" s="70">
        <v>4093</v>
      </c>
      <c r="D36" s="26"/>
      <c r="E36" s="19"/>
    </row>
    <row r="37" spans="1:5" ht="12.75">
      <c r="A37" s="82" t="s">
        <v>59</v>
      </c>
      <c r="B37" s="19"/>
      <c r="C37" s="63">
        <v>2351.7</v>
      </c>
      <c r="D37" s="26"/>
      <c r="E37" s="19"/>
    </row>
    <row r="38" spans="1:6" ht="12.75">
      <c r="A38" s="82" t="s">
        <v>61</v>
      </c>
      <c r="B38" s="19"/>
      <c r="C38" s="63">
        <v>2250</v>
      </c>
      <c r="D38" s="26"/>
      <c r="E38" s="83"/>
      <c r="F38" s="8"/>
    </row>
    <row r="39" spans="1:6" ht="12.75">
      <c r="A39" s="82" t="s">
        <v>125</v>
      </c>
      <c r="B39" s="19"/>
      <c r="C39" s="63">
        <v>1385</v>
      </c>
      <c r="D39" s="26"/>
      <c r="E39" s="26"/>
      <c r="F39" s="8"/>
    </row>
    <row r="40" spans="1:6" ht="12.75">
      <c r="A40" s="19"/>
      <c r="B40" s="19"/>
      <c r="C40" s="19"/>
      <c r="D40" s="26"/>
      <c r="E40" s="29"/>
      <c r="F40" s="6"/>
    </row>
    <row r="41" spans="1:6" ht="12.75">
      <c r="A41" s="104" t="s">
        <v>123</v>
      </c>
      <c r="B41" s="67"/>
      <c r="C41" s="84"/>
      <c r="D41" s="26"/>
      <c r="E41" s="29"/>
      <c r="F41" s="6"/>
    </row>
    <row r="42" spans="1:6" ht="12.75">
      <c r="A42" s="29"/>
      <c r="B42" s="29"/>
      <c r="C42" s="29"/>
      <c r="D42" s="26"/>
      <c r="E42" s="29"/>
      <c r="F42" s="6"/>
    </row>
    <row r="43" spans="1:5" ht="12.75">
      <c r="A43" s="85"/>
      <c r="B43" s="86" t="s">
        <v>45</v>
      </c>
      <c r="C43" s="19"/>
      <c r="D43" s="87" t="s">
        <v>53</v>
      </c>
      <c r="E43" s="18"/>
    </row>
    <row r="44" spans="1:5" ht="12.75">
      <c r="A44" s="29"/>
      <c r="B44" s="86"/>
      <c r="C44" s="18"/>
      <c r="D44" s="87"/>
      <c r="E44" s="18"/>
    </row>
    <row r="45" spans="1:5" ht="12.75">
      <c r="A45" s="88" t="s">
        <v>23</v>
      </c>
      <c r="B45" s="89" t="s">
        <v>46</v>
      </c>
      <c r="C45" s="19"/>
      <c r="D45" s="90" t="s">
        <v>55</v>
      </c>
      <c r="E45" s="89" t="s">
        <v>56</v>
      </c>
    </row>
    <row r="46" spans="1:5" ht="12.75">
      <c r="A46" s="91" t="s">
        <v>48</v>
      </c>
      <c r="B46" s="63">
        <v>1103.75</v>
      </c>
      <c r="C46" s="19"/>
      <c r="D46" s="26">
        <v>5901</v>
      </c>
      <c r="E46" s="63">
        <v>1824.25</v>
      </c>
    </row>
    <row r="47" spans="1:5" ht="12.75">
      <c r="A47" s="27">
        <v>12</v>
      </c>
      <c r="B47" s="63">
        <v>2226.9</v>
      </c>
      <c r="C47" s="19"/>
      <c r="D47" s="26">
        <v>5902</v>
      </c>
      <c r="E47" s="63">
        <v>731.9</v>
      </c>
    </row>
    <row r="48" spans="1:5" ht="12.75">
      <c r="A48" s="27">
        <v>21</v>
      </c>
      <c r="B48" s="63">
        <v>4093</v>
      </c>
      <c r="C48" s="19"/>
      <c r="D48" s="26">
        <v>5903</v>
      </c>
      <c r="E48" s="63">
        <v>399.1</v>
      </c>
    </row>
    <row r="49" spans="1:5" ht="12.75">
      <c r="A49" s="92">
        <v>25</v>
      </c>
      <c r="B49" s="63">
        <v>2351.7</v>
      </c>
      <c r="C49" s="19"/>
      <c r="D49" s="26">
        <v>5904</v>
      </c>
      <c r="E49" s="63">
        <v>2050</v>
      </c>
    </row>
    <row r="50" spans="1:5" ht="12.75">
      <c r="A50" s="27">
        <v>30</v>
      </c>
      <c r="B50" s="93">
        <v>1582.75</v>
      </c>
      <c r="C50" s="19"/>
      <c r="D50" s="26">
        <v>5905</v>
      </c>
      <c r="E50" s="63">
        <v>937</v>
      </c>
    </row>
    <row r="51" spans="1:5" ht="13.5" thickBot="1">
      <c r="A51" s="27"/>
      <c r="B51" s="94">
        <f>SUM(B46:B50)</f>
        <v>11358.099999999999</v>
      </c>
      <c r="C51" s="19"/>
      <c r="D51" s="26">
        <v>5906</v>
      </c>
      <c r="E51" s="63">
        <v>859.3</v>
      </c>
    </row>
    <row r="52" spans="1:5" ht="13.5" thickTop="1">
      <c r="A52" s="29"/>
      <c r="B52" s="29"/>
      <c r="C52" s="29"/>
      <c r="D52" s="26">
        <v>5907</v>
      </c>
      <c r="E52" s="63">
        <v>213.85</v>
      </c>
    </row>
    <row r="53" spans="1:5" ht="12.75">
      <c r="A53" s="29"/>
      <c r="B53" s="29"/>
      <c r="C53" s="29"/>
      <c r="D53" s="26">
        <v>5908</v>
      </c>
      <c r="E53" s="63">
        <v>276</v>
      </c>
    </row>
    <row r="54" spans="1:5" ht="12.75">
      <c r="A54" s="29"/>
      <c r="B54" s="29"/>
      <c r="C54" s="29"/>
      <c r="D54" s="26">
        <v>5909</v>
      </c>
      <c r="E54" s="93">
        <v>1807.65</v>
      </c>
    </row>
    <row r="55" spans="1:5" ht="13.5" thickBot="1">
      <c r="A55" s="29"/>
      <c r="B55" s="29"/>
      <c r="C55" s="29"/>
      <c r="D55" s="26"/>
      <c r="E55" s="94">
        <f>SUM(E46:E54)</f>
        <v>9099.050000000001</v>
      </c>
    </row>
    <row r="56" spans="1:6" ht="13.5" thickTop="1">
      <c r="A56" s="29"/>
      <c r="B56" s="29"/>
      <c r="C56" s="29"/>
      <c r="D56" s="26"/>
      <c r="E56" s="29"/>
      <c r="F56" s="6"/>
    </row>
    <row r="57" spans="1:6" ht="12.75">
      <c r="A57" s="87" t="s">
        <v>27</v>
      </c>
      <c r="B57" s="26"/>
      <c r="C57" s="26"/>
      <c r="D57" s="19"/>
      <c r="E57" s="95" t="s">
        <v>71</v>
      </c>
      <c r="F57" s="6"/>
    </row>
    <row r="58" spans="1:6" ht="12.75">
      <c r="A58" s="96" t="s">
        <v>72</v>
      </c>
      <c r="B58" s="97" t="s">
        <v>73</v>
      </c>
      <c r="C58" s="98" t="s">
        <v>25</v>
      </c>
      <c r="D58" s="89" t="s">
        <v>26</v>
      </c>
      <c r="E58" s="98" t="s">
        <v>74</v>
      </c>
      <c r="F58" s="6"/>
    </row>
    <row r="59" spans="1:6" ht="12.75">
      <c r="A59" s="19" t="s">
        <v>75</v>
      </c>
      <c r="B59" s="19"/>
      <c r="C59" s="63"/>
      <c r="D59" s="63"/>
      <c r="E59" s="63">
        <v>15278.15</v>
      </c>
      <c r="F59" s="6"/>
    </row>
    <row r="60" spans="1:6" ht="12.75">
      <c r="A60" s="19" t="s">
        <v>76</v>
      </c>
      <c r="B60" s="19"/>
      <c r="C60" s="70">
        <f>+B51</f>
        <v>11358.099999999999</v>
      </c>
      <c r="D60" s="63"/>
      <c r="E60" s="63">
        <f>+E59+C60-D60</f>
        <v>26636.25</v>
      </c>
      <c r="F60" s="16"/>
    </row>
    <row r="61" spans="1:6" ht="12.75">
      <c r="A61" s="19" t="s">
        <v>77</v>
      </c>
      <c r="B61" s="19"/>
      <c r="C61" s="70"/>
      <c r="D61" s="70">
        <f>+E55</f>
        <v>9099.050000000001</v>
      </c>
      <c r="E61" s="63">
        <f>+E60+C61-D61</f>
        <v>17537.199999999997</v>
      </c>
      <c r="F61" s="16"/>
    </row>
    <row r="62" spans="1:6" ht="12.75">
      <c r="A62" s="29"/>
      <c r="B62" s="29"/>
      <c r="C62" s="29"/>
      <c r="D62" s="26"/>
      <c r="E62" s="26"/>
      <c r="F62" s="16"/>
    </row>
    <row r="63" spans="1:6" ht="12.75">
      <c r="A63" s="99" t="s">
        <v>78</v>
      </c>
      <c r="B63" s="18"/>
      <c r="C63" s="29"/>
      <c r="D63" s="26"/>
      <c r="E63" s="26"/>
      <c r="F63" s="16"/>
    </row>
    <row r="64" spans="1:6" ht="12.75">
      <c r="A64" s="100" t="s">
        <v>79</v>
      </c>
      <c r="B64" s="29"/>
      <c r="C64" s="29"/>
      <c r="D64" s="63">
        <v>2050</v>
      </c>
      <c r="E64" s="26"/>
      <c r="F64" s="16"/>
    </row>
    <row r="65" spans="1:6" ht="12.75">
      <c r="A65" s="100" t="s">
        <v>80</v>
      </c>
      <c r="B65" s="29"/>
      <c r="C65" s="29"/>
      <c r="D65" s="63">
        <v>2080</v>
      </c>
      <c r="E65" s="26"/>
      <c r="F65" s="16"/>
    </row>
    <row r="66" spans="1:6" ht="12.75">
      <c r="A66" s="101"/>
      <c r="B66" s="29"/>
      <c r="C66" s="29"/>
      <c r="D66" s="18"/>
      <c r="E66" s="26"/>
      <c r="F66" s="16"/>
    </row>
    <row r="67" spans="1:6" ht="12.75">
      <c r="A67" s="102" t="s">
        <v>81</v>
      </c>
      <c r="B67" s="29"/>
      <c r="C67" s="29"/>
      <c r="D67" s="18"/>
      <c r="E67" s="26"/>
      <c r="F67" s="16"/>
    </row>
    <row r="68" spans="1:5" ht="12.75">
      <c r="A68" s="18" t="s">
        <v>82</v>
      </c>
      <c r="B68" s="29"/>
      <c r="C68" s="70"/>
      <c r="D68" s="63">
        <v>1400</v>
      </c>
      <c r="E68" s="19"/>
    </row>
    <row r="69" spans="1:6" ht="12.75">
      <c r="A69" s="18" t="s">
        <v>83</v>
      </c>
      <c r="B69" s="29"/>
      <c r="C69" s="29"/>
      <c r="D69" s="63">
        <v>15</v>
      </c>
      <c r="E69" s="29"/>
      <c r="F69" s="6"/>
    </row>
    <row r="70" spans="1:6" ht="12.75">
      <c r="A70" s="26"/>
      <c r="B70" s="29"/>
      <c r="C70" s="29"/>
      <c r="D70" s="26"/>
      <c r="E70" s="29"/>
      <c r="F70" s="6"/>
    </row>
    <row r="71" spans="1:6" ht="12.75">
      <c r="A71" s="18" t="s">
        <v>91</v>
      </c>
      <c r="B71" s="19"/>
      <c r="C71" s="18"/>
      <c r="D71" s="103"/>
      <c r="E71" s="29"/>
      <c r="F71" s="6"/>
    </row>
    <row r="72" spans="1:6" ht="12.75">
      <c r="A72" s="19" t="s">
        <v>92</v>
      </c>
      <c r="B72" s="19"/>
      <c r="C72" s="20">
        <v>18326.45</v>
      </c>
      <c r="D72" s="29"/>
      <c r="E72" s="29"/>
      <c r="F72" s="6"/>
    </row>
    <row r="73" spans="1:6" ht="12.75">
      <c r="A73" s="19" t="s">
        <v>93</v>
      </c>
      <c r="B73" s="19"/>
      <c r="C73" s="21">
        <v>1400</v>
      </c>
      <c r="D73" s="29"/>
      <c r="E73" s="29"/>
      <c r="F73" s="6"/>
    </row>
  </sheetData>
  <printOptions horizontalCentered="1"/>
  <pageMargins left="0.75" right="0.75" top="0.49" bottom="0.64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Neal</cp:lastModifiedBy>
  <cp:lastPrinted>2004-01-07T20:32:53Z</cp:lastPrinted>
  <dcterms:created xsi:type="dcterms:W3CDTF">2001-03-26T18:16:06Z</dcterms:created>
  <dcterms:modified xsi:type="dcterms:W3CDTF">2008-07-27T01:10:43Z</dcterms:modified>
  <cp:category/>
  <cp:version/>
  <cp:contentType/>
  <cp:contentStatus/>
</cp:coreProperties>
</file>