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<sst xmlns="http://schemas.openxmlformats.org/spreadsheetml/2006/main" count="38" uniqueCount="29">
  <si>
    <t>Pieces of clothing purchased and sold</t>
  </si>
  <si>
    <t>Average selling price</t>
  </si>
  <si>
    <t>Average cost per piece of clothing</t>
  </si>
  <si>
    <t>Selling and customer-service capacity</t>
  </si>
  <si>
    <t>Selling and customer-service costs</t>
  </si>
  <si>
    <t>Selling and cust svc cap costs per cust</t>
  </si>
  <si>
    <t>Purchasing and administrative capacity</t>
  </si>
  <si>
    <t>Purchasing and administrative costs</t>
  </si>
  <si>
    <t>Purch and admin cap costs per design</t>
  </si>
  <si>
    <t>Revenue</t>
  </si>
  <si>
    <t>Direct materials costs</t>
  </si>
  <si>
    <t>Purchasing and adminstrative costs</t>
  </si>
  <si>
    <t>Total costs</t>
  </si>
  <si>
    <t>Operating Income</t>
  </si>
  <si>
    <t>Income Statement</t>
  </si>
  <si>
    <t>Halsey Company</t>
  </si>
  <si>
    <t>For the Year Ending December 31, 2005</t>
  </si>
  <si>
    <t>Originial Data</t>
  </si>
  <si>
    <t>Revenue and Cost Effects of Growth</t>
  </si>
  <si>
    <t>Revenue effect of growth</t>
  </si>
  <si>
    <t>Selling and customer service costs</t>
  </si>
  <si>
    <t>Total effect of growth</t>
  </si>
  <si>
    <t>Increase in operating income</t>
  </si>
  <si>
    <t>Revenue and Cost Effects of Price Recovery</t>
  </si>
  <si>
    <t>Revenue effect of price recovery</t>
  </si>
  <si>
    <t>Total effect of price recovery</t>
  </si>
  <si>
    <t>Cost Effect of Productivity</t>
  </si>
  <si>
    <t>Revenue effect of productivity</t>
  </si>
  <si>
    <t>Total effect of price productivity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</si>
</sst>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3" fontId="0" fillId="0" borderId="0" xfId="0" applyAlignment="1">
      <alignment/>
    </xf>
    <xf numFmtId="3" fontId="0" fillId="0" borderId="0" xfId="0" applyAlignment="1" quotePrefix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0" fillId="0" borderId="1" xfId="0" applyNumberFormat="1" applyBorder="1" applyAlignment="1">
      <alignment horizontal="center"/>
    </xf>
    <xf numFmtId="3" fontId="0" fillId="0" borderId="1" xfId="0" applyBorder="1" applyAlignment="1">
      <alignment/>
    </xf>
    <xf numFmtId="3" fontId="0" fillId="0" borderId="2" xfId="0" applyBorder="1" applyAlignment="1">
      <alignment/>
    </xf>
    <xf numFmtId="3" fontId="0" fillId="0" borderId="0" xfId="0" applyAlignment="1">
      <alignment horizontal="center"/>
    </xf>
    <xf numFmtId="3" fontId="0" fillId="0" borderId="3" xfId="0" applyBorder="1" applyAlignment="1">
      <alignment/>
    </xf>
    <xf numFmtId="3" fontId="2" fillId="0" borderId="0" xfId="0" applyFont="1" applyAlignment="1">
      <alignment horizontal="center"/>
    </xf>
    <xf numFmtId="3" fontId="2" fillId="0" borderId="0" xfId="0" applyFont="1" applyAlignment="1">
      <alignment horizontal="center"/>
    </xf>
    <xf numFmtId="3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6"/>
  <sheetViews>
    <sheetView tabSelected="1" workbookViewId="0" topLeftCell="A1">
      <pane ySplit="12" topLeftCell="BM13" activePane="bottomLeft" state="frozen"/>
      <selection pane="topLeft" activeCell="A1" sqref="A1"/>
      <selection pane="bottomLeft" activeCell="D58" sqref="D58"/>
    </sheetView>
  </sheetViews>
  <sheetFormatPr defaultColWidth="9.140625" defaultRowHeight="12.75"/>
  <cols>
    <col min="1" max="1" width="3.7109375" style="0" customWidth="1"/>
    <col min="2" max="2" width="35.7109375" style="0" customWidth="1"/>
    <col min="3" max="3" width="2.7109375" style="0" customWidth="1"/>
    <col min="4" max="4" width="10.7109375" style="0" customWidth="1"/>
    <col min="5" max="5" width="2.7109375" style="0" customWidth="1"/>
    <col min="6" max="6" width="10.7109375" style="0" customWidth="1"/>
    <col min="8" max="8" width="10.140625" style="0" bestFit="1" customWidth="1"/>
  </cols>
  <sheetData>
    <row r="2" spans="1:6" ht="12.75">
      <c r="A2" s="10" t="s">
        <v>17</v>
      </c>
      <c r="B2" s="10"/>
      <c r="C2" s="10"/>
      <c r="D2" s="10"/>
      <c r="E2" s="10"/>
      <c r="F2" s="10"/>
    </row>
    <row r="3" spans="4:6" ht="12.75">
      <c r="D3" s="4">
        <v>2004</v>
      </c>
      <c r="E3" s="4"/>
      <c r="F3" s="4">
        <v>2005</v>
      </c>
    </row>
    <row r="4" spans="1:6" ht="12.75">
      <c r="A4" s="1">
        <v>1</v>
      </c>
      <c r="B4" t="s">
        <v>0</v>
      </c>
      <c r="D4">
        <v>40000</v>
      </c>
      <c r="F4">
        <v>40000</v>
      </c>
    </row>
    <row r="5" spans="1:6" ht="12.75">
      <c r="A5">
        <f>+A4+1</f>
        <v>2</v>
      </c>
      <c r="B5" t="s">
        <v>1</v>
      </c>
      <c r="D5" s="2">
        <v>60</v>
      </c>
      <c r="E5" s="2"/>
      <c r="F5" s="2">
        <v>59</v>
      </c>
    </row>
    <row r="6" spans="1:6" ht="12.75">
      <c r="A6">
        <f aca="true" t="shared" si="0" ref="A6:A12">+A5+1</f>
        <v>3</v>
      </c>
      <c r="B6" t="s">
        <v>2</v>
      </c>
      <c r="D6" s="2">
        <v>40</v>
      </c>
      <c r="E6" s="2"/>
      <c r="F6" s="2">
        <v>41</v>
      </c>
    </row>
    <row r="7" spans="1:6" ht="12.75">
      <c r="A7">
        <f t="shared" si="0"/>
        <v>4</v>
      </c>
      <c r="B7" t="s">
        <v>3</v>
      </c>
      <c r="D7">
        <v>51000</v>
      </c>
      <c r="F7">
        <v>43000</v>
      </c>
    </row>
    <row r="8" spans="1:6" ht="12.75">
      <c r="A8">
        <f t="shared" si="0"/>
        <v>5</v>
      </c>
      <c r="B8" t="s">
        <v>4</v>
      </c>
      <c r="D8" s="2">
        <v>357000</v>
      </c>
      <c r="E8" s="2"/>
      <c r="F8" s="2">
        <v>296700</v>
      </c>
    </row>
    <row r="9" spans="1:6" ht="12.75">
      <c r="A9">
        <f t="shared" si="0"/>
        <v>6</v>
      </c>
      <c r="B9" t="s">
        <v>5</v>
      </c>
      <c r="D9" s="3">
        <v>7</v>
      </c>
      <c r="E9" s="3"/>
      <c r="F9" s="3">
        <v>6.9</v>
      </c>
    </row>
    <row r="10" spans="1:6" ht="12.75">
      <c r="A10">
        <f t="shared" si="0"/>
        <v>7</v>
      </c>
      <c r="B10" t="s">
        <v>6</v>
      </c>
      <c r="D10">
        <v>980</v>
      </c>
      <c r="F10">
        <v>850</v>
      </c>
    </row>
    <row r="11" spans="1:6" ht="12.75">
      <c r="A11">
        <f t="shared" si="0"/>
        <v>8</v>
      </c>
      <c r="B11" t="s">
        <v>7</v>
      </c>
      <c r="D11" s="2">
        <v>245000</v>
      </c>
      <c r="E11" s="2"/>
      <c r="F11" s="2">
        <v>204000</v>
      </c>
    </row>
    <row r="12" spans="1:6" ht="12.75">
      <c r="A12">
        <f t="shared" si="0"/>
        <v>9</v>
      </c>
      <c r="B12" t="s">
        <v>8</v>
      </c>
      <c r="D12" s="2">
        <v>250</v>
      </c>
      <c r="E12" s="2"/>
      <c r="F12" s="2">
        <v>240</v>
      </c>
    </row>
    <row r="14" spans="2:6" ht="12.75">
      <c r="B14" s="10" t="s">
        <v>14</v>
      </c>
      <c r="C14" s="10"/>
      <c r="D14" s="10"/>
      <c r="E14" s="10"/>
      <c r="F14" s="10"/>
    </row>
    <row r="15" spans="2:6" ht="12.75">
      <c r="B15" s="11" t="s">
        <v>15</v>
      </c>
      <c r="C15" s="11"/>
      <c r="D15" s="11"/>
      <c r="E15" s="11"/>
      <c r="F15" s="11"/>
    </row>
    <row r="16" spans="2:6" ht="12.75">
      <c r="B16" s="11" t="s">
        <v>16</v>
      </c>
      <c r="C16" s="11"/>
      <c r="D16" s="11"/>
      <c r="E16" s="11"/>
      <c r="F16" s="11"/>
    </row>
    <row r="18" spans="4:6" ht="12.75">
      <c r="D18" s="4">
        <v>2004</v>
      </c>
      <c r="E18" s="4"/>
      <c r="F18" s="4">
        <v>2005</v>
      </c>
    </row>
    <row r="19" spans="2:6" ht="12.75">
      <c r="B19" t="s">
        <v>9</v>
      </c>
      <c r="D19">
        <f>+D4*D5</f>
        <v>2400000</v>
      </c>
      <c r="F19">
        <f>+F4*F5</f>
        <v>2360000</v>
      </c>
    </row>
    <row r="21" spans="2:6" ht="12.75">
      <c r="B21" t="s">
        <v>10</v>
      </c>
      <c r="D21">
        <f>+D4*D6</f>
        <v>1600000</v>
      </c>
      <c r="F21">
        <f>+F4*F6</f>
        <v>1640000</v>
      </c>
    </row>
    <row r="22" spans="2:6" ht="12.75">
      <c r="B22" t="s">
        <v>4</v>
      </c>
      <c r="D22">
        <f>+D8</f>
        <v>357000</v>
      </c>
      <c r="F22">
        <f>+F8</f>
        <v>296700</v>
      </c>
    </row>
    <row r="23" spans="2:6" ht="12.75">
      <c r="B23" t="s">
        <v>11</v>
      </c>
      <c r="D23" s="5">
        <f>+D11</f>
        <v>245000</v>
      </c>
      <c r="F23" s="5">
        <f>+F11</f>
        <v>204000</v>
      </c>
    </row>
    <row r="24" spans="2:6" ht="12.75">
      <c r="B24" t="s">
        <v>12</v>
      </c>
      <c r="D24">
        <f>SUM(D21:D23)</f>
        <v>2202000</v>
      </c>
      <c r="F24">
        <f>SUM(F21:F23)</f>
        <v>2140700</v>
      </c>
    </row>
    <row r="26" spans="2:6" ht="13.5" thickBot="1">
      <c r="B26" t="s">
        <v>13</v>
      </c>
      <c r="D26" s="6">
        <f>+D19-D24</f>
        <v>198000</v>
      </c>
      <c r="F26" s="6">
        <f>+F19-F24</f>
        <v>219300</v>
      </c>
    </row>
    <row r="27" ht="13.5" thickTop="1"/>
    <row r="28" spans="4:6" ht="12.75">
      <c r="D28" s="11">
        <f>+F26-D26</f>
        <v>21300</v>
      </c>
      <c r="E28" s="11"/>
      <c r="F28" s="11"/>
    </row>
    <row r="29" spans="4:6" ht="12.75">
      <c r="D29" s="11" t="s">
        <v>22</v>
      </c>
      <c r="E29" s="11"/>
      <c r="F29" s="11"/>
    </row>
    <row r="30" spans="4:6" ht="12.75">
      <c r="D30" s="7"/>
      <c r="E30" s="7"/>
      <c r="F30" s="7"/>
    </row>
    <row r="31" spans="4:6" ht="12.75">
      <c r="D31" s="7"/>
      <c r="E31" s="7"/>
      <c r="F31" s="7"/>
    </row>
    <row r="32" spans="1:7" ht="12.75">
      <c r="A32" s="10" t="s">
        <v>18</v>
      </c>
      <c r="B32" s="10"/>
      <c r="C32" s="10"/>
      <c r="D32" s="10"/>
      <c r="E32" s="9"/>
      <c r="F32" s="9"/>
      <c r="G32" s="9"/>
    </row>
    <row r="34" spans="2:4" ht="12.75">
      <c r="B34" t="s">
        <v>19</v>
      </c>
      <c r="D34">
        <f>+(F4-D4)*F5</f>
        <v>0</v>
      </c>
    </row>
    <row r="35" spans="2:4" ht="12.75">
      <c r="B35" t="s">
        <v>10</v>
      </c>
      <c r="D35">
        <f>+F21-D21</f>
        <v>40000</v>
      </c>
    </row>
    <row r="36" spans="2:4" ht="12.75">
      <c r="B36" t="s">
        <v>20</v>
      </c>
      <c r="D36">
        <v>0</v>
      </c>
    </row>
    <row r="37" spans="2:4" ht="12.75">
      <c r="B37" t="s">
        <v>7</v>
      </c>
      <c r="D37">
        <f>+(((1.05376344086022)*850)-980)*D12</f>
        <v>-21075.268817204316</v>
      </c>
    </row>
    <row r="38" spans="2:4" ht="13.5" thickBot="1">
      <c r="B38" t="s">
        <v>21</v>
      </c>
      <c r="D38" s="8">
        <f>SUM(D34:D37)</f>
        <v>18924.731182795684</v>
      </c>
    </row>
    <row r="39" ht="13.5" thickTop="1"/>
    <row r="41" spans="1:4" ht="12.75">
      <c r="A41" s="10" t="s">
        <v>23</v>
      </c>
      <c r="B41" s="10"/>
      <c r="C41" s="10"/>
      <c r="D41" s="10"/>
    </row>
    <row r="43" spans="2:4" ht="12.75">
      <c r="B43" t="s">
        <v>24</v>
      </c>
      <c r="D43">
        <f>+(F5-D5)*F4</f>
        <v>-40000</v>
      </c>
    </row>
    <row r="44" spans="2:4" ht="12.75">
      <c r="B44" t="s">
        <v>10</v>
      </c>
      <c r="D44">
        <f>+(F6-D6)*F4</f>
        <v>40000</v>
      </c>
    </row>
    <row r="45" spans="2:4" ht="12.75">
      <c r="B45" t="s">
        <v>20</v>
      </c>
      <c r="D45">
        <f>+(F9-D9)*((D7/D4)*F4)</f>
        <v>-5099.999999999982</v>
      </c>
    </row>
    <row r="46" spans="2:4" ht="12.75">
      <c r="B46" t="s">
        <v>7</v>
      </c>
      <c r="D46" s="5">
        <f>+(F12-D12)*((D10/930)*820)</f>
        <v>-8640.860215053763</v>
      </c>
    </row>
    <row r="47" spans="2:4" ht="13.5" thickBot="1">
      <c r="B47" t="s">
        <v>25</v>
      </c>
      <c r="D47" s="6">
        <f>SUM(D43:D46)</f>
        <v>-13740.860215053744</v>
      </c>
    </row>
    <row r="48" ht="13.5" thickTop="1"/>
    <row r="50" spans="1:4" ht="12.75">
      <c r="A50" s="10" t="s">
        <v>26</v>
      </c>
      <c r="B50" s="10"/>
      <c r="C50" s="10"/>
      <c r="D50" s="10"/>
    </row>
    <row r="52" spans="2:4" ht="12.75">
      <c r="B52" t="s">
        <v>27</v>
      </c>
      <c r="D52">
        <v>0</v>
      </c>
    </row>
    <row r="53" spans="2:4" ht="12.75">
      <c r="B53" t="s">
        <v>10</v>
      </c>
      <c r="D53">
        <v>0</v>
      </c>
    </row>
    <row r="54" spans="2:4" ht="12.75">
      <c r="B54" t="s">
        <v>20</v>
      </c>
      <c r="D54">
        <f>+(F7-((51000/40000)*40000)*F9)</f>
        <v>-308900</v>
      </c>
    </row>
    <row r="55" spans="2:4" ht="12.75">
      <c r="B55" t="s">
        <v>7</v>
      </c>
      <c r="D55" s="5">
        <f>+(F10-((D10/D4)*40000)*F12)</f>
        <v>-234350</v>
      </c>
    </row>
    <row r="56" spans="2:4" ht="13.5" thickBot="1">
      <c r="B56" t="s">
        <v>28</v>
      </c>
      <c r="D56" s="8">
        <f>SUM(D52:D55)</f>
        <v>-543250</v>
      </c>
    </row>
    <row r="57" ht="13.5" thickTop="1"/>
  </sheetData>
  <mergeCells count="9">
    <mergeCell ref="B14:F14"/>
    <mergeCell ref="B15:F15"/>
    <mergeCell ref="B16:F16"/>
    <mergeCell ref="A2:F2"/>
    <mergeCell ref="A41:D41"/>
    <mergeCell ref="A50:D50"/>
    <mergeCell ref="D28:F28"/>
    <mergeCell ref="D29:F29"/>
    <mergeCell ref="A32:D3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student</cp:lastModifiedBy>
  <dcterms:created xsi:type="dcterms:W3CDTF">2003-05-23T00:38:16Z</dcterms:created>
  <dcterms:modified xsi:type="dcterms:W3CDTF">2003-05-23T03:04:58Z</dcterms:modified>
  <cp:category/>
  <cp:version/>
  <cp:contentType/>
  <cp:contentStatus/>
</cp:coreProperties>
</file>