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 codeName="ThisWorkbook"/>
  <mc:AlternateContent xmlns:mc="http://schemas.openxmlformats.org/markup-compatibility/2006">
    <mc:Choice Requires="x15">
      <x15ac:absPath xmlns:x15ac="http://schemas.microsoft.com/office/spreadsheetml/2010/11/ac" url="/Users/johndavis/Documents/"/>
    </mc:Choice>
  </mc:AlternateContent>
  <bookViews>
    <workbookView xWindow="0" yWindow="460" windowWidth="23040" windowHeight="9940" firstSheet="1" activeTab="1"/>
  </bookViews>
  <sheets>
    <sheet name="0000" sheetId="23" state="veryHidden" r:id="rId1"/>
    <sheet name="Option Project" sheetId="38" r:id="rId2"/>
    <sheet name="Sample Black-Scholes Answers" sheetId="39" r:id="rId3"/>
  </sheets>
  <definedNames>
    <definedName name="_1_p">'Option Project'!$L$2</definedName>
    <definedName name="AdjSPrice">'Option Project'!$C$56</definedName>
    <definedName name="BS_MktCall">'Option Project'!$C$83</definedName>
    <definedName name="BS_MktPut">'Option Project'!$C$85</definedName>
    <definedName name="calcP">'Option Project'!$F$16</definedName>
    <definedName name="d">'Option Project'!$I$2</definedName>
    <definedName name="Fall2016Inp">'Sample Black-Scholes Answers'!$AB$39:$AI$56</definedName>
    <definedName name="k" localSheetId="1">'Option Project'!$C$12</definedName>
    <definedName name="N">'Option Project'!$G$2</definedName>
    <definedName name="p">'Option Project'!$K$2</definedName>
    <definedName name="r_Ann">'Option Project'!$D$2</definedName>
    <definedName name="r_per">'Option Project'!$J$2</definedName>
    <definedName name="S">'Option Project'!$B$2</definedName>
    <definedName name="StdDev_Ann">'Option Project'!$E$2</definedName>
    <definedName name="t">'Option Project'!$F$2</definedName>
    <definedName name="u">'Option Project'!$H$2</definedName>
    <definedName name="X">'Option Project'!$C$2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3" i="38" l="1"/>
  <c r="G94" i="38"/>
  <c r="G95" i="38"/>
  <c r="G96" i="38"/>
  <c r="G97" i="38"/>
  <c r="H92" i="38"/>
  <c r="C6" i="38"/>
  <c r="D6" i="38"/>
  <c r="E6" i="38"/>
  <c r="F6" i="38"/>
  <c r="G6" i="38"/>
  <c r="H6" i="38"/>
  <c r="G98" i="38"/>
  <c r="G99" i="38"/>
  <c r="G100" i="38"/>
  <c r="G101" i="38"/>
  <c r="G102" i="38"/>
  <c r="G103" i="38"/>
  <c r="G104" i="38"/>
  <c r="G105" i="38"/>
  <c r="G106" i="38"/>
  <c r="G107" i="38"/>
  <c r="G108" i="38"/>
  <c r="G109" i="38"/>
  <c r="G110" i="38"/>
  <c r="G111" i="38"/>
  <c r="G112" i="38"/>
  <c r="G113" i="38"/>
  <c r="G55" i="38"/>
  <c r="G56" i="38"/>
  <c r="G57" i="38"/>
  <c r="G58" i="38"/>
  <c r="G59" i="38"/>
  <c r="G60" i="38"/>
  <c r="G61" i="38"/>
  <c r="G62" i="38"/>
  <c r="G63" i="38"/>
  <c r="G64" i="38"/>
  <c r="G65" i="38"/>
  <c r="G66" i="38"/>
  <c r="G67" i="38"/>
  <c r="G68" i="38"/>
  <c r="G74" i="38"/>
  <c r="G75" i="38"/>
  <c r="G76" i="38"/>
  <c r="G77" i="38"/>
  <c r="G78" i="38"/>
  <c r="G79" i="38"/>
  <c r="G80" i="38"/>
  <c r="G81" i="38"/>
  <c r="G82" i="38"/>
  <c r="G83" i="38"/>
  <c r="G84" i="38"/>
  <c r="G85" i="38"/>
  <c r="G86" i="38"/>
  <c r="G87" i="38"/>
  <c r="K53" i="38"/>
  <c r="I53" i="38"/>
  <c r="K92" i="38"/>
  <c r="I92" i="38"/>
  <c r="K72" i="38"/>
  <c r="I72" i="38"/>
  <c r="H53" i="38"/>
  <c r="J92" i="38"/>
  <c r="J53" i="38"/>
  <c r="H72" i="38"/>
  <c r="J72" i="38"/>
</calcChain>
</file>

<file path=xl/sharedStrings.xml><?xml version="1.0" encoding="utf-8"?>
<sst xmlns="http://schemas.openxmlformats.org/spreadsheetml/2006/main" count="129" uniqueCount="77">
  <si>
    <t>r</t>
  </si>
  <si>
    <t>call</t>
  </si>
  <si>
    <t>put</t>
  </si>
  <si>
    <t>Variable</t>
  </si>
  <si>
    <t>Notation</t>
  </si>
  <si>
    <t>div. yield</t>
  </si>
  <si>
    <t>delta</t>
  </si>
  <si>
    <t>adj. stock</t>
  </si>
  <si>
    <t>S'</t>
  </si>
  <si>
    <t>t</t>
  </si>
  <si>
    <t>d1</t>
  </si>
  <si>
    <t>d2</t>
  </si>
  <si>
    <t>N(d1)</t>
  </si>
  <si>
    <t>N(d2)</t>
  </si>
  <si>
    <t>C</t>
  </si>
  <si>
    <t>P</t>
  </si>
  <si>
    <t>C+bond</t>
  </si>
  <si>
    <t>C+PV(X)</t>
  </si>
  <si>
    <t>P+stock</t>
  </si>
  <si>
    <t>P+S'</t>
  </si>
  <si>
    <t>Stock</t>
  </si>
  <si>
    <t>Exercise</t>
  </si>
  <si>
    <t>u</t>
  </si>
  <si>
    <t>d</t>
  </si>
  <si>
    <t>p</t>
  </si>
  <si>
    <t>1-p</t>
  </si>
  <si>
    <t>Input</t>
  </si>
  <si>
    <t>European
Call Option</t>
  </si>
  <si>
    <t>American
Call Option</t>
  </si>
  <si>
    <t>European
Put Option</t>
  </si>
  <si>
    <t>American
Put Option</t>
  </si>
  <si>
    <t>Black-Scholes Option Pricing Model</t>
  </si>
  <si>
    <r>
      <t>Excess Exercise Premium for American Call, EEP(C</t>
    </r>
    <r>
      <rPr>
        <vertAlign val="subscript"/>
        <sz val="10"/>
        <rFont val="Arial"/>
        <family val="2"/>
      </rPr>
      <t>A</t>
    </r>
    <r>
      <rPr>
        <sz val="10"/>
        <rFont val="Arial"/>
      </rPr>
      <t xml:space="preserve">) = </t>
    </r>
  </si>
  <si>
    <r>
      <t>Excess Exercise Premium for American Put, EEP(P</t>
    </r>
    <r>
      <rPr>
        <vertAlign val="subscript"/>
        <sz val="10"/>
        <rFont val="Arial"/>
        <family val="2"/>
      </rPr>
      <t>A</t>
    </r>
    <r>
      <rPr>
        <sz val="10"/>
        <rFont val="Arial"/>
      </rPr>
      <t xml:space="preserve">) = </t>
    </r>
  </si>
  <si>
    <t>Solution</t>
  </si>
  <si>
    <t>BS_Call</t>
  </si>
  <si>
    <t>BS-Put</t>
  </si>
  <si>
    <t>What is volat using BS Call</t>
  </si>
  <si>
    <t>What is volat using BS Put</t>
  </si>
  <si>
    <t>Summary Table</t>
  </si>
  <si>
    <t>Binomial Option Values</t>
  </si>
  <si>
    <t>Intrinsic Call Value</t>
  </si>
  <si>
    <t>Call Time Value</t>
  </si>
  <si>
    <t>Intrinsic Put Value</t>
  </si>
  <si>
    <t>Put Time Value</t>
  </si>
  <si>
    <t>Black-Scholes Option Values</t>
  </si>
  <si>
    <t>European Call</t>
  </si>
  <si>
    <t>European Put</t>
  </si>
  <si>
    <t>Implied Volatility using the Black-Scholes Model</t>
  </si>
  <si>
    <t>given the market price of a Call =</t>
  </si>
  <si>
    <t>given the market price of a Put =</t>
  </si>
  <si>
    <t>Put Graph Here:</t>
  </si>
  <si>
    <t>(Do NOT use a cell reference!)</t>
  </si>
  <si>
    <t>If your inputs are:</t>
  </si>
  <si>
    <t>Then  you should get these answers:</t>
  </si>
  <si>
    <t>Binomial and Black-Scholes Sample Solutions</t>
  </si>
  <si>
    <t>Make a Data Table of each Option Value as a function of the annualized risk-free Rate</t>
  </si>
  <si>
    <t>Bin-Call
(European)</t>
  </si>
  <si>
    <t>Bin-Put
(European)</t>
  </si>
  <si>
    <t>Make a Data Table of each Option Value as a function of the annualized standard deviation</t>
  </si>
  <si>
    <t>Make a Data Table of each Option Value as a function of the underlying stock price</t>
  </si>
  <si>
    <r>
      <t>(HINT:  I</t>
    </r>
    <r>
      <rPr>
        <sz val="10"/>
        <rFont val="Arial"/>
      </rPr>
      <t xml:space="preserve">n the data table, refer to the initial price in </t>
    </r>
    <r>
      <rPr>
        <b/>
        <sz val="10"/>
        <rFont val="Arial"/>
        <family val="2"/>
      </rPr>
      <t>B2</t>
    </r>
    <r>
      <rPr>
        <sz val="10"/>
        <rFont val="Arial"/>
      </rPr>
      <t>, not the one at the left!</t>
    </r>
    <r>
      <rPr>
        <b/>
        <sz val="10"/>
        <rFont val="Arial"/>
        <family val="2"/>
      </rPr>
      <t>)</t>
    </r>
  </si>
  <si>
    <t>N</t>
  </si>
  <si>
    <r>
      <t>r</t>
    </r>
    <r>
      <rPr>
        <b/>
        <vertAlign val="subscript"/>
        <sz val="12"/>
        <rFont val="Arial"/>
        <family val="2"/>
      </rPr>
      <t>Annual</t>
    </r>
  </si>
  <si>
    <r>
      <rPr>
        <b/>
        <sz val="14"/>
        <rFont val="Symbol"/>
        <family val="1"/>
        <charset val="2"/>
      </rPr>
      <t>s</t>
    </r>
    <r>
      <rPr>
        <b/>
        <vertAlign val="subscript"/>
        <sz val="14"/>
        <rFont val="Arial"/>
        <family val="2"/>
      </rPr>
      <t>Annual</t>
    </r>
  </si>
  <si>
    <t>Use "COPY" and PASTE as VALUES to get the answers into the Yellow cells below.</t>
  </si>
  <si>
    <r>
      <rPr>
        <b/>
        <i/>
        <sz val="10"/>
        <rFont val="Arial"/>
        <family val="2"/>
      </rPr>
      <t>Type</t>
    </r>
    <r>
      <rPr>
        <sz val="10"/>
        <rFont val="Arial"/>
      </rPr>
      <t xml:space="preserve"> your Initial Stock Price here</t>
    </r>
  </si>
  <si>
    <t>Also, do not use this copied price anywhere in your solution other than where it is already linked!</t>
  </si>
  <si>
    <t>Set Cell</t>
  </si>
  <si>
    <t>To Value</t>
  </si>
  <si>
    <t>By Changing</t>
  </si>
  <si>
    <r>
      <t xml:space="preserve">Goal Seek Put implied </t>
    </r>
    <r>
      <rPr>
        <b/>
        <sz val="12"/>
        <rFont val="Symbol"/>
        <family val="1"/>
        <charset val="2"/>
      </rPr>
      <t>s</t>
    </r>
  </si>
  <si>
    <r>
      <t xml:space="preserve">Goal Seek Call implied </t>
    </r>
    <r>
      <rPr>
        <b/>
        <sz val="12"/>
        <rFont val="Symbol"/>
        <family val="1"/>
        <charset val="2"/>
      </rPr>
      <t>s</t>
    </r>
  </si>
  <si>
    <t>Indicate your Goal Seek Inputs below</t>
  </si>
  <si>
    <t xml:space="preserve"> </t>
  </si>
  <si>
    <t>10.52%%</t>
  </si>
  <si>
    <t>33.36%%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</si>
</sst>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.0000"/>
    <numFmt numFmtId="165" formatCode="###0.0_);[Red]\(###0.0\)"/>
    <numFmt numFmtId="166" formatCode="&quot;$&quot;#,##0.00"/>
    <numFmt numFmtId="167" formatCode="0.0%"/>
    <numFmt numFmtId="168" formatCode="0.000%"/>
    <numFmt numFmtId="169" formatCode="&quot;Period &quot;0"/>
    <numFmt numFmtId="170" formatCode="0.0000%"/>
    <numFmt numFmtId="171" formatCode="&quot;$&quot;#,##0.0000"/>
    <numFmt numFmtId="172" formatCode="_([$€-2]* #,##0.00_);_([$€-2]* \(#,##0.00\);_([$€-2]* &quot;-&quot;??_)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vertAlign val="subscript"/>
      <sz val="10"/>
      <name val="Arial"/>
      <family val="2"/>
    </font>
    <font>
      <b/>
      <sz val="14"/>
      <name val="Arial"/>
      <family val="2"/>
    </font>
    <font>
      <b/>
      <sz val="12"/>
      <name val="Arie"/>
    </font>
    <font>
      <sz val="10"/>
      <name val="Ariel"/>
    </font>
    <font>
      <i/>
      <sz val="10"/>
      <name val="Times New Roman"/>
      <family val="1"/>
    </font>
    <font>
      <i/>
      <sz val="10"/>
      <name val="Arial"/>
      <family val="2"/>
    </font>
    <font>
      <b/>
      <sz val="22"/>
      <name val="Arial"/>
      <family val="2"/>
    </font>
    <font>
      <b/>
      <vertAlign val="subscript"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1"/>
      <charset val="2"/>
    </font>
    <font>
      <b/>
      <sz val="14"/>
      <name val="Symbol"/>
      <family val="1"/>
      <charset val="2"/>
    </font>
    <font>
      <b/>
      <vertAlign val="subscript"/>
      <sz val="14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Symbol"/>
      <family val="1"/>
      <charset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AAC44"/>
      </left>
      <right/>
      <top style="thick">
        <color rgb="FFFAAC44"/>
      </top>
      <bottom/>
      <diagonal/>
    </border>
    <border>
      <left/>
      <right/>
      <top style="thick">
        <color rgb="FFFAAC44"/>
      </top>
      <bottom/>
      <diagonal/>
    </border>
    <border>
      <left/>
      <right style="thick">
        <color rgb="FFFAAC44"/>
      </right>
      <top style="thick">
        <color rgb="FFFAAC44"/>
      </top>
      <bottom/>
      <diagonal/>
    </border>
    <border>
      <left style="thick">
        <color rgb="FFFAAC44"/>
      </left>
      <right/>
      <top/>
      <bottom/>
      <diagonal/>
    </border>
    <border>
      <left style="medium">
        <color auto="1"/>
      </left>
      <right style="thick">
        <color rgb="FFFAAC44"/>
      </right>
      <top style="medium">
        <color auto="1"/>
      </top>
      <bottom style="medium">
        <color auto="1"/>
      </bottom>
      <diagonal/>
    </border>
    <border>
      <left/>
      <right style="thick">
        <color rgb="FFFAAC44"/>
      </right>
      <top/>
      <bottom/>
      <diagonal/>
    </border>
    <border>
      <left style="thick">
        <color rgb="FFFAAC44"/>
      </left>
      <right/>
      <top/>
      <bottom style="thick">
        <color rgb="FFFAAC44"/>
      </bottom>
      <diagonal/>
    </border>
    <border>
      <left/>
      <right/>
      <top/>
      <bottom style="thick">
        <color rgb="FFFAAC44"/>
      </bottom>
      <diagonal/>
    </border>
    <border>
      <left/>
      <right style="thick">
        <color rgb="FFFAAC44"/>
      </right>
      <top/>
      <bottom style="thick">
        <color rgb="FFFAAC4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9">
    <xf numFmtId="0" fontId="0" fillId="2" borderId="0"/>
    <xf numFmtId="38" fontId="6" fillId="3" borderId="0" applyNumberFormat="0" applyBorder="0" applyAlignment="0" applyProtection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10" fontId="6" fillId="4" borderId="3" applyNumberFormat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2" fontId="23" fillId="0" borderId="0" applyFont="0" applyFill="0" applyBorder="0" applyAlignment="0" applyProtection="0"/>
  </cellStyleXfs>
  <cellXfs count="101">
    <xf numFmtId="0" fontId="0" fillId="2" borderId="0" xfId="0"/>
    <xf numFmtId="0" fontId="3" fillId="2" borderId="0" xfId="0" applyFont="1" applyAlignment="1">
      <alignment horizontal="center"/>
    </xf>
    <xf numFmtId="0" fontId="3" fillId="2" borderId="0" xfId="0" applyFont="1"/>
    <xf numFmtId="10" fontId="3" fillId="2" borderId="0" xfId="0" applyNumberFormat="1" applyFont="1"/>
    <xf numFmtId="2" fontId="0" fillId="2" borderId="0" xfId="0" applyNumberFormat="1" applyAlignment="1">
      <alignment horizontal="center"/>
    </xf>
    <xf numFmtId="166" fontId="0" fillId="2" borderId="0" xfId="0" applyNumberFormat="1" applyAlignment="1">
      <alignment horizontal="center"/>
    </xf>
    <xf numFmtId="166" fontId="0" fillId="6" borderId="0" xfId="0" applyNumberFormat="1" applyFill="1" applyAlignment="1">
      <alignment horizontal="center"/>
    </xf>
    <xf numFmtId="2" fontId="0" fillId="2" borderId="4" xfId="0" applyNumberFormat="1" applyBorder="1" applyAlignment="1">
      <alignment horizontal="center"/>
    </xf>
    <xf numFmtId="166" fontId="0" fillId="2" borderId="4" xfId="0" applyNumberFormat="1" applyBorder="1" applyAlignment="1">
      <alignment horizontal="center"/>
    </xf>
    <xf numFmtId="2" fontId="1" fillId="2" borderId="0" xfId="0" applyNumberFormat="1" applyFont="1" applyAlignment="1">
      <alignment horizontal="right"/>
    </xf>
    <xf numFmtId="2" fontId="4" fillId="2" borderId="0" xfId="0" applyNumberFormat="1" applyFont="1" applyAlignment="1">
      <alignment horizontal="center"/>
    </xf>
    <xf numFmtId="0" fontId="2" fillId="2" borderId="0" xfId="0" applyNumberFormat="1" applyFont="1" applyAlignment="1">
      <alignment horizontal="left" vertical="top"/>
    </xf>
    <xf numFmtId="167" fontId="0" fillId="2" borderId="0" xfId="6" applyNumberFormat="1" applyFont="1" applyFill="1" applyAlignment="1">
      <alignment horizontal="center"/>
    </xf>
    <xf numFmtId="168" fontId="0" fillId="2" borderId="0" xfId="6" applyNumberFormat="1" applyFont="1" applyFill="1" applyAlignment="1">
      <alignment horizontal="center"/>
    </xf>
    <xf numFmtId="0" fontId="10" fillId="2" borderId="0" xfId="0" applyNumberFormat="1" applyFont="1" applyAlignment="1">
      <alignment horizontal="left" vertical="top"/>
    </xf>
    <xf numFmtId="0" fontId="11" fillId="2" borderId="11" xfId="0" applyFont="1" applyBorder="1" applyAlignment="1">
      <alignment horizontal="center" wrapText="1"/>
    </xf>
    <xf numFmtId="2" fontId="12" fillId="2" borderId="10" xfId="0" applyNumberFormat="1" applyFont="1" applyBorder="1" applyAlignment="1">
      <alignment horizontal="center"/>
    </xf>
    <xf numFmtId="10" fontId="12" fillId="2" borderId="10" xfId="0" applyNumberFormat="1" applyFont="1" applyBorder="1" applyAlignment="1">
      <alignment horizontal="center"/>
    </xf>
    <xf numFmtId="10" fontId="12" fillId="2" borderId="12" xfId="0" applyNumberFormat="1" applyFont="1" applyBorder="1" applyAlignment="1">
      <alignment horizontal="center"/>
    </xf>
    <xf numFmtId="0" fontId="12" fillId="2" borderId="10" xfId="0" applyFont="1" applyBorder="1" applyAlignment="1">
      <alignment horizontal="center"/>
    </xf>
    <xf numFmtId="164" fontId="12" fillId="2" borderId="10" xfId="0" applyNumberFormat="1" applyFont="1" applyBorder="1" applyAlignment="1">
      <alignment horizontal="center"/>
    </xf>
    <xf numFmtId="7" fontId="12" fillId="2" borderId="10" xfId="0" applyNumberFormat="1" applyFont="1" applyBorder="1" applyAlignment="1">
      <alignment horizontal="center"/>
    </xf>
    <xf numFmtId="0" fontId="12" fillId="2" borderId="9" xfId="0" applyFont="1" applyBorder="1" applyAlignment="1">
      <alignment horizontal="center"/>
    </xf>
    <xf numFmtId="10" fontId="12" fillId="0" borderId="14" xfId="0" applyNumberFormat="1" applyFont="1" applyFill="1" applyBorder="1" applyAlignment="1"/>
    <xf numFmtId="0" fontId="11" fillId="2" borderId="15" xfId="0" applyFont="1" applyBorder="1" applyAlignment="1">
      <alignment horizontal="center" wrapText="1"/>
    </xf>
    <xf numFmtId="0" fontId="11" fillId="2" borderId="13" xfId="0" applyFont="1" applyBorder="1" applyAlignment="1">
      <alignment horizontal="center" wrapText="1"/>
    </xf>
    <xf numFmtId="164" fontId="12" fillId="2" borderId="9" xfId="0" applyNumberFormat="1" applyFont="1" applyBorder="1" applyAlignment="1">
      <alignment horizontal="center"/>
    </xf>
    <xf numFmtId="5" fontId="3" fillId="2" borderId="0" xfId="0" applyNumberFormat="1" applyFont="1"/>
    <xf numFmtId="167" fontId="3" fillId="2" borderId="0" xfId="0" applyNumberFormat="1" applyFont="1"/>
    <xf numFmtId="9" fontId="3" fillId="2" borderId="0" xfId="0" applyNumberFormat="1" applyFont="1"/>
    <xf numFmtId="2" fontId="1" fillId="2" borderId="0" xfId="0" applyNumberFormat="1" applyFont="1" applyAlignment="1">
      <alignment horizontal="left"/>
    </xf>
    <xf numFmtId="2" fontId="1" fillId="2" borderId="0" xfId="0" applyNumberFormat="1" applyFont="1" applyAlignment="1">
      <alignment horizontal="left" indent="1"/>
    </xf>
    <xf numFmtId="2" fontId="1" fillId="2" borderId="0" xfId="0" applyNumberFormat="1" applyFont="1" applyAlignment="1">
      <alignment horizontal="left" indent="2"/>
    </xf>
    <xf numFmtId="2" fontId="7" fillId="2" borderId="0" xfId="0" applyNumberFormat="1" applyFont="1" applyAlignment="1">
      <alignment horizontal="left" indent="1"/>
    </xf>
    <xf numFmtId="2" fontId="7" fillId="2" borderId="0" xfId="0" applyNumberFormat="1" applyFont="1" applyAlignment="1">
      <alignment horizontal="left"/>
    </xf>
    <xf numFmtId="0" fontId="0" fillId="2" borderId="0" xfId="0" applyNumberFormat="1" applyAlignment="1">
      <alignment horizontal="center"/>
    </xf>
    <xf numFmtId="166" fontId="1" fillId="5" borderId="13" xfId="0" applyNumberFormat="1" applyFont="1" applyFill="1" applyBorder="1" applyAlignment="1">
      <alignment horizontal="center"/>
    </xf>
    <xf numFmtId="10" fontId="0" fillId="5" borderId="13" xfId="6" applyNumberFormat="1" applyFont="1" applyFill="1" applyBorder="1" applyAlignment="1">
      <alignment horizontal="center"/>
    </xf>
    <xf numFmtId="2" fontId="0" fillId="7" borderId="13" xfId="0" applyNumberFormat="1" applyFill="1" applyBorder="1" applyAlignment="1">
      <alignment horizontal="center"/>
    </xf>
    <xf numFmtId="2" fontId="12" fillId="2" borderId="12" xfId="0" applyNumberFormat="1" applyFont="1" applyBorder="1" applyAlignment="1">
      <alignment horizontal="center"/>
    </xf>
    <xf numFmtId="164" fontId="12" fillId="2" borderId="12" xfId="0" applyNumberFormat="1" applyFont="1" applyBorder="1" applyAlignment="1">
      <alignment horizontal="center"/>
    </xf>
    <xf numFmtId="164" fontId="12" fillId="2" borderId="16" xfId="0" applyNumberFormat="1" applyFont="1" applyBorder="1" applyAlignment="1">
      <alignment horizontal="center"/>
    </xf>
    <xf numFmtId="7" fontId="12" fillId="2" borderId="12" xfId="0" applyNumberFormat="1" applyFont="1" applyBorder="1" applyAlignment="1">
      <alignment horizontal="center"/>
    </xf>
    <xf numFmtId="0" fontId="12" fillId="2" borderId="12" xfId="0" applyFont="1" applyBorder="1" applyAlignment="1">
      <alignment horizontal="center"/>
    </xf>
    <xf numFmtId="0" fontId="12" fillId="2" borderId="16" xfId="0" applyFont="1" applyBorder="1" applyAlignment="1">
      <alignment horizontal="center"/>
    </xf>
    <xf numFmtId="7" fontId="12" fillId="7" borderId="3" xfId="0" applyNumberFormat="1" applyFont="1" applyFill="1" applyBorder="1" applyAlignment="1"/>
    <xf numFmtId="164" fontId="12" fillId="7" borderId="3" xfId="0" applyNumberFormat="1" applyFont="1" applyFill="1" applyBorder="1" applyAlignment="1"/>
    <xf numFmtId="166" fontId="0" fillId="7" borderId="5" xfId="0" applyNumberFormat="1" applyFill="1" applyBorder="1" applyAlignment="1">
      <alignment horizontal="center"/>
    </xf>
    <xf numFmtId="166" fontId="0" fillId="7" borderId="3" xfId="0" applyNumberFormat="1" applyFill="1" applyBorder="1" applyAlignment="1">
      <alignment horizontal="center"/>
    </xf>
    <xf numFmtId="2" fontId="7" fillId="2" borderId="0" xfId="0" applyNumberFormat="1" applyFont="1" applyAlignment="1">
      <alignment horizontal="left" indent="2"/>
    </xf>
    <xf numFmtId="7" fontId="3" fillId="7" borderId="0" xfId="0" applyNumberFormat="1" applyFont="1" applyFill="1"/>
    <xf numFmtId="7" fontId="3" fillId="2" borderId="3" xfId="0" applyNumberFormat="1" applyFont="1" applyBorder="1"/>
    <xf numFmtId="2" fontId="0" fillId="0" borderId="0" xfId="0" applyNumberFormat="1" applyFill="1" applyAlignment="1">
      <alignment horizontal="center"/>
    </xf>
    <xf numFmtId="10" fontId="1" fillId="5" borderId="13" xfId="6" applyNumberFormat="1" applyFont="1" applyFill="1" applyBorder="1" applyAlignment="1">
      <alignment horizontal="center"/>
    </xf>
    <xf numFmtId="2" fontId="1" fillId="2" borderId="3" xfId="0" applyNumberFormat="1" applyFont="1" applyBorder="1" applyAlignment="1">
      <alignment horizontal="center" wrapText="1"/>
    </xf>
    <xf numFmtId="2" fontId="1" fillId="2" borderId="3" xfId="0" applyNumberFormat="1" applyFont="1" applyBorder="1" applyAlignment="1">
      <alignment horizontal="center"/>
    </xf>
    <xf numFmtId="2" fontId="13" fillId="2" borderId="0" xfId="0" applyNumberFormat="1" applyFont="1" applyAlignment="1">
      <alignment horizontal="left"/>
    </xf>
    <xf numFmtId="10" fontId="1" fillId="7" borderId="3" xfId="6" applyNumberFormat="1" applyFont="1" applyFill="1" applyBorder="1" applyAlignment="1">
      <alignment horizontal="center"/>
    </xf>
    <xf numFmtId="10" fontId="1" fillId="7" borderId="3" xfId="0" applyNumberFormat="1" applyFont="1" applyFill="1" applyBorder="1" applyAlignment="1">
      <alignment horizontal="center"/>
    </xf>
    <xf numFmtId="10" fontId="0" fillId="7" borderId="3" xfId="0" applyNumberFormat="1" applyFill="1" applyBorder="1" applyAlignment="1">
      <alignment horizontal="center"/>
    </xf>
    <xf numFmtId="169" fontId="7" fillId="8" borderId="0" xfId="0" applyNumberFormat="1" applyFont="1" applyFill="1" applyAlignment="1">
      <alignment horizontal="center"/>
    </xf>
    <xf numFmtId="2" fontId="14" fillId="2" borderId="0" xfId="0" applyNumberFormat="1" applyFont="1" applyAlignment="1">
      <alignment horizontal="left"/>
    </xf>
    <xf numFmtId="2" fontId="0" fillId="5" borderId="13" xfId="6" applyNumberFormat="1" applyFont="1" applyFill="1" applyBorder="1" applyAlignment="1">
      <alignment horizontal="center"/>
    </xf>
    <xf numFmtId="0" fontId="0" fillId="0" borderId="17" xfId="6" applyNumberFormat="1" applyFont="1" applyFill="1" applyBorder="1" applyAlignment="1">
      <alignment horizontal="center"/>
    </xf>
    <xf numFmtId="0" fontId="15" fillId="2" borderId="0" xfId="0" applyFont="1"/>
    <xf numFmtId="2" fontId="1" fillId="5" borderId="13" xfId="0" applyNumberFormat="1" applyFont="1" applyFill="1" applyBorder="1" applyAlignment="1">
      <alignment horizontal="center"/>
    </xf>
    <xf numFmtId="2" fontId="4" fillId="2" borderId="6" xfId="0" applyNumberFormat="1" applyFont="1" applyBorder="1" applyAlignment="1">
      <alignment horizontal="center"/>
    </xf>
    <xf numFmtId="2" fontId="17" fillId="2" borderId="6" xfId="0" applyNumberFormat="1" applyFont="1" applyBorder="1" applyAlignment="1">
      <alignment horizontal="center"/>
    </xf>
    <xf numFmtId="2" fontId="18" fillId="2" borderId="6" xfId="0" applyNumberFormat="1" applyFont="1" applyBorder="1" applyAlignment="1">
      <alignment horizontal="center"/>
    </xf>
    <xf numFmtId="170" fontId="0" fillId="7" borderId="13" xfId="6" applyNumberFormat="1" applyFont="1" applyFill="1" applyBorder="1" applyAlignment="1">
      <alignment horizontal="center"/>
    </xf>
    <xf numFmtId="171" fontId="1" fillId="5" borderId="13" xfId="0" applyNumberFormat="1" applyFont="1" applyFill="1" applyBorder="1" applyAlignment="1">
      <alignment horizontal="center"/>
    </xf>
    <xf numFmtId="2" fontId="0" fillId="2" borderId="18" xfId="0" applyNumberFormat="1" applyBorder="1" applyAlignment="1">
      <alignment horizontal="center"/>
    </xf>
    <xf numFmtId="2" fontId="0" fillId="2" borderId="19" xfId="0" applyNumberFormat="1" applyBorder="1" applyAlignment="1">
      <alignment horizontal="center"/>
    </xf>
    <xf numFmtId="2" fontId="1" fillId="2" borderId="20" xfId="0" applyNumberFormat="1" applyFont="1" applyBorder="1" applyAlignment="1">
      <alignment horizontal="right"/>
    </xf>
    <xf numFmtId="2" fontId="0" fillId="2" borderId="21" xfId="0" applyNumberFormat="1" applyBorder="1" applyAlignment="1">
      <alignment horizontal="center"/>
    </xf>
    <xf numFmtId="2" fontId="0" fillId="2" borderId="0" xfId="0" applyNumberFormat="1" applyBorder="1" applyAlignment="1">
      <alignment horizontal="center"/>
    </xf>
    <xf numFmtId="166" fontId="1" fillId="5" borderId="22" xfId="0" applyNumberFormat="1" applyFont="1" applyFill="1" applyBorder="1" applyAlignment="1">
      <alignment horizontal="center"/>
    </xf>
    <xf numFmtId="2" fontId="1" fillId="2" borderId="23" xfId="0" applyNumberFormat="1" applyFont="1" applyBorder="1" applyAlignment="1">
      <alignment horizontal="right"/>
    </xf>
    <xf numFmtId="2" fontId="22" fillId="2" borderId="6" xfId="0" applyNumberFormat="1" applyFont="1" applyBorder="1" applyAlignment="1">
      <alignment horizontal="center" wrapText="1"/>
    </xf>
    <xf numFmtId="164" fontId="0" fillId="7" borderId="13" xfId="0" applyNumberFormat="1" applyFill="1" applyBorder="1" applyAlignment="1">
      <alignment horizontal="center"/>
    </xf>
    <xf numFmtId="2" fontId="25" fillId="2" borderId="0" xfId="0" applyNumberFormat="1" applyFont="1" applyAlignment="1">
      <alignment horizontal="right"/>
    </xf>
    <xf numFmtId="0" fontId="23" fillId="2" borderId="12" xfId="0" applyFont="1" applyBorder="1" applyAlignment="1">
      <alignment vertical="center"/>
    </xf>
    <xf numFmtId="44" fontId="23" fillId="7" borderId="3" xfId="8" applyNumberFormat="1" applyFill="1" applyBorder="1" applyAlignment="1">
      <alignment horizontal="center" vertical="center"/>
    </xf>
    <xf numFmtId="166" fontId="23" fillId="7" borderId="3" xfId="8" applyNumberFormat="1" applyFill="1" applyBorder="1" applyAlignment="1">
      <alignment horizontal="center" vertical="center"/>
    </xf>
    <xf numFmtId="0" fontId="23" fillId="2" borderId="16" xfId="0" applyFont="1" applyBorder="1" applyAlignment="1">
      <alignment vertical="center"/>
    </xf>
    <xf numFmtId="170" fontId="0" fillId="7" borderId="3" xfId="0" applyNumberFormat="1" applyFill="1" applyBorder="1" applyAlignment="1">
      <alignment horizontal="center" vertical="center"/>
    </xf>
    <xf numFmtId="2" fontId="0" fillId="2" borderId="0" xfId="0" applyNumberFormat="1" applyAlignment="1">
      <alignment horizontal="center" vertical="center"/>
    </xf>
    <xf numFmtId="2" fontId="13" fillId="2" borderId="21" xfId="0" applyNumberFormat="1" applyFont="1" applyBorder="1" applyAlignment="1">
      <alignment horizontal="right" vertical="top" wrapText="1"/>
    </xf>
    <xf numFmtId="2" fontId="13" fillId="2" borderId="0" xfId="0" applyNumberFormat="1" applyFont="1" applyBorder="1" applyAlignment="1">
      <alignment horizontal="right" vertical="top" wrapText="1"/>
    </xf>
    <xf numFmtId="2" fontId="13" fillId="2" borderId="23" xfId="0" applyNumberFormat="1" applyFont="1" applyBorder="1" applyAlignment="1">
      <alignment horizontal="right" vertical="top" wrapText="1"/>
    </xf>
    <xf numFmtId="2" fontId="13" fillId="2" borderId="24" xfId="0" applyNumberFormat="1" applyFont="1" applyBorder="1" applyAlignment="1">
      <alignment horizontal="right" vertical="top" wrapText="1"/>
    </xf>
    <xf numFmtId="2" fontId="13" fillId="2" borderId="25" xfId="0" applyNumberFormat="1" applyFont="1" applyBorder="1" applyAlignment="1">
      <alignment horizontal="right" vertical="top" wrapText="1"/>
    </xf>
    <xf numFmtId="2" fontId="13" fillId="2" borderId="26" xfId="0" applyNumberFormat="1" applyFont="1" applyBorder="1" applyAlignment="1">
      <alignment horizontal="right" vertical="top" wrapText="1"/>
    </xf>
    <xf numFmtId="2" fontId="8" fillId="2" borderId="6" xfId="0" applyNumberFormat="1" applyFont="1" applyBorder="1" applyAlignment="1">
      <alignment horizontal="center" vertical="center" textRotation="90"/>
    </xf>
    <xf numFmtId="2" fontId="8" fillId="2" borderId="7" xfId="0" applyNumberFormat="1" applyFont="1" applyBorder="1" applyAlignment="1">
      <alignment horizontal="center" vertical="center" textRotation="90"/>
    </xf>
    <xf numFmtId="2" fontId="8" fillId="2" borderId="8" xfId="0" applyNumberFormat="1" applyFont="1" applyBorder="1" applyAlignment="1">
      <alignment horizontal="center" vertical="center" textRotation="90"/>
    </xf>
    <xf numFmtId="2" fontId="8" fillId="2" borderId="6" xfId="0" applyNumberFormat="1" applyFont="1" applyBorder="1" applyAlignment="1">
      <alignment horizontal="center" vertical="center" textRotation="90" wrapText="1"/>
    </xf>
    <xf numFmtId="0" fontId="24" fillId="2" borderId="27" xfId="0" applyFont="1" applyBorder="1" applyAlignment="1">
      <alignment horizontal="center" vertical="center"/>
    </xf>
    <xf numFmtId="0" fontId="24" fillId="2" borderId="17" xfId="0" applyFont="1" applyBorder="1" applyAlignment="1">
      <alignment horizontal="center" vertical="center"/>
    </xf>
    <xf numFmtId="2" fontId="21" fillId="9" borderId="12" xfId="0" applyNumberFormat="1" applyFont="1" applyFill="1" applyBorder="1" applyAlignment="1">
      <alignment horizontal="left" vertical="top" wrapText="1"/>
    </xf>
    <xf numFmtId="2" fontId="21" fillId="9" borderId="0" xfId="0" applyNumberFormat="1" applyFont="1" applyFill="1" applyBorder="1" applyAlignment="1">
      <alignment horizontal="left" vertical="top" wrapText="1"/>
    </xf>
  </cellXfs>
  <cellStyles count="9">
    <cellStyle name="Euro" xfId="8"/>
    <cellStyle name="Grey" xfId="1"/>
    <cellStyle name="Header1" xfId="2"/>
    <cellStyle name="Header2" xfId="3"/>
    <cellStyle name="Input [yellow]" xfId="4"/>
    <cellStyle name="Normal" xfId="0" builtinId="0"/>
    <cellStyle name="Normal - Style1" xfId="5"/>
    <cellStyle name="Percent" xfId="6" builtinId="5"/>
    <cellStyle name="Percent [2]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AAC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56</xdr:row>
      <xdr:rowOff>95250</xdr:rowOff>
    </xdr:from>
    <xdr:to>
      <xdr:col>6</xdr:col>
      <xdr:colOff>323850</xdr:colOff>
      <xdr:row>63</xdr:row>
      <xdr:rowOff>142875</xdr:rowOff>
    </xdr:to>
    <xdr:sp macro="" textlink="">
      <xdr:nvSpPr>
        <xdr:cNvPr id="2" name="TextBox 1"/>
        <xdr:cNvSpPr txBox="1"/>
      </xdr:nvSpPr>
      <xdr:spPr>
        <a:xfrm>
          <a:off x="2762250" y="9620250"/>
          <a:ext cx="2324100" cy="1190625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To get the Cumulative Standard Normal of </a:t>
          </a:r>
          <a:r>
            <a:rPr lang="en-US" sz="1200" b="1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d1</a:t>
          </a:r>
          <a:r>
            <a:rPr lang="en-US" sz="1100"/>
            <a:t> or </a:t>
          </a:r>
          <a:r>
            <a:rPr lang="en-US" sz="1200" b="1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d2</a:t>
          </a:r>
          <a:r>
            <a:rPr lang="en-US" sz="1100"/>
            <a:t>, use </a:t>
          </a:r>
          <a:r>
            <a:rPr lang="en-US" sz="1100" b="1"/>
            <a:t>=NORM.S.DIST(x,TRUE),</a:t>
          </a:r>
          <a:r>
            <a:rPr lang="en-US" sz="1100" baseline="0"/>
            <a:t> where x is the cell address for </a:t>
          </a:r>
          <a:r>
            <a:rPr lang="en-US" sz="1200" b="1" i="1" baseline="0">
              <a:latin typeface="Times New Roman" panose="02020603050405020304" pitchFamily="18" charset="0"/>
              <a:cs typeface="Times New Roman" panose="02020603050405020304" pitchFamily="18" charset="0"/>
            </a:rPr>
            <a:t>d1</a:t>
          </a:r>
          <a:r>
            <a:rPr lang="en-US" sz="1100" baseline="0"/>
            <a:t> or </a:t>
          </a:r>
          <a:r>
            <a:rPr lang="en-US" sz="1200" b="1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d2</a:t>
          </a:r>
          <a:r>
            <a:rPr lang="en-US" sz="1100" baseline="0"/>
            <a:t>, and TRUE indicates that it is the cumulative distribution.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7</xdr:row>
      <xdr:rowOff>85725</xdr:rowOff>
    </xdr:from>
    <xdr:to>
      <xdr:col>8</xdr:col>
      <xdr:colOff>419100</xdr:colOff>
      <xdr:row>11</xdr:row>
      <xdr:rowOff>133350</xdr:rowOff>
    </xdr:to>
    <xdr:sp macro="" textlink="">
      <xdr:nvSpPr>
        <xdr:cNvPr id="2" name="TextBox 1"/>
        <xdr:cNvSpPr txBox="1"/>
      </xdr:nvSpPr>
      <xdr:spPr>
        <a:xfrm>
          <a:off x="2609850" y="1333500"/>
          <a:ext cx="2686050" cy="733425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If you use these inputs (in</a:t>
          </a:r>
          <a:r>
            <a:rPr lang="en-US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 green) </a:t>
          </a:r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in  your solution, you should get the answers shown.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"/>
  <sheetViews>
    <sheetView workbookViewId="0"/>
  </sheetViews>
  <sheetFormatPr baseColWidth="10" defaultColWidth="8.83203125" defaultRowHeight="13" x14ac:dyDescent="0.15"/>
  <sheetData/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AA227"/>
  <sheetViews>
    <sheetView tabSelected="1" workbookViewId="0">
      <pane ySplit="2" topLeftCell="A106" activePane="bottomLeft" state="frozen"/>
      <selection pane="bottomLeft" activeCell="F123" sqref="F123"/>
    </sheetView>
  </sheetViews>
  <sheetFormatPr baseColWidth="10" defaultColWidth="8.83203125" defaultRowHeight="13" x14ac:dyDescent="0.15"/>
  <cols>
    <col min="1" max="1" width="19.83203125" style="4" customWidth="1"/>
    <col min="2" max="8" width="10.6640625" style="4" customWidth="1"/>
    <col min="9" max="9" width="7.33203125" style="4" bestFit="1" customWidth="1"/>
    <col min="10" max="17" width="10.6640625" style="4" customWidth="1"/>
    <col min="18" max="237" width="8.83203125" style="4"/>
    <col min="238" max="238" width="14.5" style="4" customWidth="1"/>
    <col min="239" max="241" width="7.5" style="4" customWidth="1"/>
    <col min="242" max="493" width="8.83203125" style="4"/>
    <col min="494" max="494" width="14.5" style="4" customWidth="1"/>
    <col min="495" max="497" width="7.5" style="4" customWidth="1"/>
    <col min="498" max="749" width="8.83203125" style="4"/>
    <col min="750" max="750" width="14.5" style="4" customWidth="1"/>
    <col min="751" max="753" width="7.5" style="4" customWidth="1"/>
    <col min="754" max="1005" width="8.83203125" style="4"/>
    <col min="1006" max="1006" width="14.5" style="4" customWidth="1"/>
    <col min="1007" max="1009" width="7.5" style="4" customWidth="1"/>
    <col min="1010" max="1261" width="8.83203125" style="4"/>
    <col min="1262" max="1262" width="14.5" style="4" customWidth="1"/>
    <col min="1263" max="1265" width="7.5" style="4" customWidth="1"/>
    <col min="1266" max="1517" width="8.83203125" style="4"/>
    <col min="1518" max="1518" width="14.5" style="4" customWidth="1"/>
    <col min="1519" max="1521" width="7.5" style="4" customWidth="1"/>
    <col min="1522" max="1773" width="8.83203125" style="4"/>
    <col min="1774" max="1774" width="14.5" style="4" customWidth="1"/>
    <col min="1775" max="1777" width="7.5" style="4" customWidth="1"/>
    <col min="1778" max="2029" width="8.83203125" style="4"/>
    <col min="2030" max="2030" width="14.5" style="4" customWidth="1"/>
    <col min="2031" max="2033" width="7.5" style="4" customWidth="1"/>
    <col min="2034" max="2285" width="8.83203125" style="4"/>
    <col min="2286" max="2286" width="14.5" style="4" customWidth="1"/>
    <col min="2287" max="2289" width="7.5" style="4" customWidth="1"/>
    <col min="2290" max="2541" width="8.83203125" style="4"/>
    <col min="2542" max="2542" width="14.5" style="4" customWidth="1"/>
    <col min="2543" max="2545" width="7.5" style="4" customWidth="1"/>
    <col min="2546" max="2797" width="8.83203125" style="4"/>
    <col min="2798" max="2798" width="14.5" style="4" customWidth="1"/>
    <col min="2799" max="2801" width="7.5" style="4" customWidth="1"/>
    <col min="2802" max="3053" width="8.83203125" style="4"/>
    <col min="3054" max="3054" width="14.5" style="4" customWidth="1"/>
    <col min="3055" max="3057" width="7.5" style="4" customWidth="1"/>
    <col min="3058" max="3309" width="8.83203125" style="4"/>
    <col min="3310" max="3310" width="14.5" style="4" customWidth="1"/>
    <col min="3311" max="3313" width="7.5" style="4" customWidth="1"/>
    <col min="3314" max="3565" width="8.83203125" style="4"/>
    <col min="3566" max="3566" width="14.5" style="4" customWidth="1"/>
    <col min="3567" max="3569" width="7.5" style="4" customWidth="1"/>
    <col min="3570" max="3821" width="8.83203125" style="4"/>
    <col min="3822" max="3822" width="14.5" style="4" customWidth="1"/>
    <col min="3823" max="3825" width="7.5" style="4" customWidth="1"/>
    <col min="3826" max="4077" width="8.83203125" style="4"/>
    <col min="4078" max="4078" width="14.5" style="4" customWidth="1"/>
    <col min="4079" max="4081" width="7.5" style="4" customWidth="1"/>
    <col min="4082" max="4333" width="8.83203125" style="4"/>
    <col min="4334" max="4334" width="14.5" style="4" customWidth="1"/>
    <col min="4335" max="4337" width="7.5" style="4" customWidth="1"/>
    <col min="4338" max="4589" width="8.83203125" style="4"/>
    <col min="4590" max="4590" width="14.5" style="4" customWidth="1"/>
    <col min="4591" max="4593" width="7.5" style="4" customWidth="1"/>
    <col min="4594" max="4845" width="8.83203125" style="4"/>
    <col min="4846" max="4846" width="14.5" style="4" customWidth="1"/>
    <col min="4847" max="4849" width="7.5" style="4" customWidth="1"/>
    <col min="4850" max="5101" width="8.83203125" style="4"/>
    <col min="5102" max="5102" width="14.5" style="4" customWidth="1"/>
    <col min="5103" max="5105" width="7.5" style="4" customWidth="1"/>
    <col min="5106" max="5357" width="8.83203125" style="4"/>
    <col min="5358" max="5358" width="14.5" style="4" customWidth="1"/>
    <col min="5359" max="5361" width="7.5" style="4" customWidth="1"/>
    <col min="5362" max="5613" width="8.83203125" style="4"/>
    <col min="5614" max="5614" width="14.5" style="4" customWidth="1"/>
    <col min="5615" max="5617" width="7.5" style="4" customWidth="1"/>
    <col min="5618" max="5869" width="8.83203125" style="4"/>
    <col min="5870" max="5870" width="14.5" style="4" customWidth="1"/>
    <col min="5871" max="5873" width="7.5" style="4" customWidth="1"/>
    <col min="5874" max="6125" width="8.83203125" style="4"/>
    <col min="6126" max="6126" width="14.5" style="4" customWidth="1"/>
    <col min="6127" max="6129" width="7.5" style="4" customWidth="1"/>
    <col min="6130" max="6381" width="8.83203125" style="4"/>
    <col min="6382" max="6382" width="14.5" style="4" customWidth="1"/>
    <col min="6383" max="6385" width="7.5" style="4" customWidth="1"/>
    <col min="6386" max="6637" width="8.83203125" style="4"/>
    <col min="6638" max="6638" width="14.5" style="4" customWidth="1"/>
    <col min="6639" max="6641" width="7.5" style="4" customWidth="1"/>
    <col min="6642" max="6893" width="8.83203125" style="4"/>
    <col min="6894" max="6894" width="14.5" style="4" customWidth="1"/>
    <col min="6895" max="6897" width="7.5" style="4" customWidth="1"/>
    <col min="6898" max="7149" width="8.83203125" style="4"/>
    <col min="7150" max="7150" width="14.5" style="4" customWidth="1"/>
    <col min="7151" max="7153" width="7.5" style="4" customWidth="1"/>
    <col min="7154" max="7405" width="8.83203125" style="4"/>
    <col min="7406" max="7406" width="14.5" style="4" customWidth="1"/>
    <col min="7407" max="7409" width="7.5" style="4" customWidth="1"/>
    <col min="7410" max="7661" width="8.83203125" style="4"/>
    <col min="7662" max="7662" width="14.5" style="4" customWidth="1"/>
    <col min="7663" max="7665" width="7.5" style="4" customWidth="1"/>
    <col min="7666" max="7917" width="8.83203125" style="4"/>
    <col min="7918" max="7918" width="14.5" style="4" customWidth="1"/>
    <col min="7919" max="7921" width="7.5" style="4" customWidth="1"/>
    <col min="7922" max="8173" width="8.83203125" style="4"/>
    <col min="8174" max="8174" width="14.5" style="4" customWidth="1"/>
    <col min="8175" max="8177" width="7.5" style="4" customWidth="1"/>
    <col min="8178" max="8429" width="8.83203125" style="4"/>
    <col min="8430" max="8430" width="14.5" style="4" customWidth="1"/>
    <col min="8431" max="8433" width="7.5" style="4" customWidth="1"/>
    <col min="8434" max="8685" width="8.83203125" style="4"/>
    <col min="8686" max="8686" width="14.5" style="4" customWidth="1"/>
    <col min="8687" max="8689" width="7.5" style="4" customWidth="1"/>
    <col min="8690" max="8941" width="8.83203125" style="4"/>
    <col min="8942" max="8942" width="14.5" style="4" customWidth="1"/>
    <col min="8943" max="8945" width="7.5" style="4" customWidth="1"/>
    <col min="8946" max="9197" width="8.83203125" style="4"/>
    <col min="9198" max="9198" width="14.5" style="4" customWidth="1"/>
    <col min="9199" max="9201" width="7.5" style="4" customWidth="1"/>
    <col min="9202" max="9453" width="8.83203125" style="4"/>
    <col min="9454" max="9454" width="14.5" style="4" customWidth="1"/>
    <col min="9455" max="9457" width="7.5" style="4" customWidth="1"/>
    <col min="9458" max="9709" width="8.83203125" style="4"/>
    <col min="9710" max="9710" width="14.5" style="4" customWidth="1"/>
    <col min="9711" max="9713" width="7.5" style="4" customWidth="1"/>
    <col min="9714" max="9965" width="8.83203125" style="4"/>
    <col min="9966" max="9966" width="14.5" style="4" customWidth="1"/>
    <col min="9967" max="9969" width="7.5" style="4" customWidth="1"/>
    <col min="9970" max="10221" width="8.83203125" style="4"/>
    <col min="10222" max="10222" width="14.5" style="4" customWidth="1"/>
    <col min="10223" max="10225" width="7.5" style="4" customWidth="1"/>
    <col min="10226" max="10477" width="8.83203125" style="4"/>
    <col min="10478" max="10478" width="14.5" style="4" customWidth="1"/>
    <col min="10479" max="10481" width="7.5" style="4" customWidth="1"/>
    <col min="10482" max="10733" width="8.83203125" style="4"/>
    <col min="10734" max="10734" width="14.5" style="4" customWidth="1"/>
    <col min="10735" max="10737" width="7.5" style="4" customWidth="1"/>
    <col min="10738" max="10989" width="8.83203125" style="4"/>
    <col min="10990" max="10990" width="14.5" style="4" customWidth="1"/>
    <col min="10991" max="10993" width="7.5" style="4" customWidth="1"/>
    <col min="10994" max="11245" width="8.83203125" style="4"/>
    <col min="11246" max="11246" width="14.5" style="4" customWidth="1"/>
    <col min="11247" max="11249" width="7.5" style="4" customWidth="1"/>
    <col min="11250" max="11501" width="8.83203125" style="4"/>
    <col min="11502" max="11502" width="14.5" style="4" customWidth="1"/>
    <col min="11503" max="11505" width="7.5" style="4" customWidth="1"/>
    <col min="11506" max="11757" width="8.83203125" style="4"/>
    <col min="11758" max="11758" width="14.5" style="4" customWidth="1"/>
    <col min="11759" max="11761" width="7.5" style="4" customWidth="1"/>
    <col min="11762" max="12013" width="8.83203125" style="4"/>
    <col min="12014" max="12014" width="14.5" style="4" customWidth="1"/>
    <col min="12015" max="12017" width="7.5" style="4" customWidth="1"/>
    <col min="12018" max="12269" width="8.83203125" style="4"/>
    <col min="12270" max="12270" width="14.5" style="4" customWidth="1"/>
    <col min="12271" max="12273" width="7.5" style="4" customWidth="1"/>
    <col min="12274" max="12525" width="8.83203125" style="4"/>
    <col min="12526" max="12526" width="14.5" style="4" customWidth="1"/>
    <col min="12527" max="12529" width="7.5" style="4" customWidth="1"/>
    <col min="12530" max="12781" width="8.83203125" style="4"/>
    <col min="12782" max="12782" width="14.5" style="4" customWidth="1"/>
    <col min="12783" max="12785" width="7.5" style="4" customWidth="1"/>
    <col min="12786" max="13037" width="8.83203125" style="4"/>
    <col min="13038" max="13038" width="14.5" style="4" customWidth="1"/>
    <col min="13039" max="13041" width="7.5" style="4" customWidth="1"/>
    <col min="13042" max="13293" width="8.83203125" style="4"/>
    <col min="13294" max="13294" width="14.5" style="4" customWidth="1"/>
    <col min="13295" max="13297" width="7.5" style="4" customWidth="1"/>
    <col min="13298" max="13549" width="8.83203125" style="4"/>
    <col min="13550" max="13550" width="14.5" style="4" customWidth="1"/>
    <col min="13551" max="13553" width="7.5" style="4" customWidth="1"/>
    <col min="13554" max="13805" width="8.83203125" style="4"/>
    <col min="13806" max="13806" width="14.5" style="4" customWidth="1"/>
    <col min="13807" max="13809" width="7.5" style="4" customWidth="1"/>
    <col min="13810" max="14061" width="8.83203125" style="4"/>
    <col min="14062" max="14062" width="14.5" style="4" customWidth="1"/>
    <col min="14063" max="14065" width="7.5" style="4" customWidth="1"/>
    <col min="14066" max="14317" width="8.83203125" style="4"/>
    <col min="14318" max="14318" width="14.5" style="4" customWidth="1"/>
    <col min="14319" max="14321" width="7.5" style="4" customWidth="1"/>
    <col min="14322" max="14573" width="8.83203125" style="4"/>
    <col min="14574" max="14574" width="14.5" style="4" customWidth="1"/>
    <col min="14575" max="14577" width="7.5" style="4" customWidth="1"/>
    <col min="14578" max="14829" width="8.83203125" style="4"/>
    <col min="14830" max="14830" width="14.5" style="4" customWidth="1"/>
    <col min="14831" max="14833" width="7.5" style="4" customWidth="1"/>
    <col min="14834" max="15085" width="8.83203125" style="4"/>
    <col min="15086" max="15086" width="14.5" style="4" customWidth="1"/>
    <col min="15087" max="15089" width="7.5" style="4" customWidth="1"/>
    <col min="15090" max="15341" width="8.83203125" style="4"/>
    <col min="15342" max="15342" width="14.5" style="4" customWidth="1"/>
    <col min="15343" max="15345" width="7.5" style="4" customWidth="1"/>
    <col min="15346" max="15597" width="8.83203125" style="4"/>
    <col min="15598" max="15598" width="14.5" style="4" customWidth="1"/>
    <col min="15599" max="15601" width="7.5" style="4" customWidth="1"/>
    <col min="15602" max="15853" width="8.83203125" style="4"/>
    <col min="15854" max="15854" width="14.5" style="4" customWidth="1"/>
    <col min="15855" max="15857" width="7.5" style="4" customWidth="1"/>
    <col min="15858" max="16109" width="8.83203125" style="4"/>
    <col min="16110" max="16110" width="14.5" style="4" customWidth="1"/>
    <col min="16111" max="16113" width="7.5" style="4" customWidth="1"/>
    <col min="16114" max="16365" width="8.83203125" style="4"/>
    <col min="16366" max="16384" width="9.1640625" style="4" customWidth="1"/>
  </cols>
  <sheetData>
    <row r="1" spans="1:16" ht="21" thickBot="1" x14ac:dyDescent="0.3">
      <c r="B1" s="66" t="s">
        <v>20</v>
      </c>
      <c r="C1" s="66" t="s">
        <v>21</v>
      </c>
      <c r="D1" s="66" t="s">
        <v>63</v>
      </c>
      <c r="E1" s="68" t="s">
        <v>64</v>
      </c>
      <c r="F1" s="67" t="s">
        <v>9</v>
      </c>
      <c r="G1" s="67" t="s">
        <v>62</v>
      </c>
      <c r="H1" s="66" t="s">
        <v>22</v>
      </c>
      <c r="I1" s="66" t="s">
        <v>23</v>
      </c>
      <c r="J1" s="66" t="s">
        <v>0</v>
      </c>
      <c r="K1" s="66" t="s">
        <v>24</v>
      </c>
      <c r="L1" s="66" t="s">
        <v>25</v>
      </c>
      <c r="O1" s="80" t="s">
        <v>74</v>
      </c>
      <c r="P1"/>
    </row>
    <row r="2" spans="1:16" ht="17" thickBot="1" x14ac:dyDescent="0.25">
      <c r="A2" s="10" t="s">
        <v>26</v>
      </c>
      <c r="B2" s="36">
        <v>100</v>
      </c>
      <c r="C2" s="36">
        <v>109</v>
      </c>
      <c r="D2" s="37" t="s">
        <v>75</v>
      </c>
      <c r="E2" s="37" t="s">
        <v>76</v>
      </c>
      <c r="F2" s="62">
        <v>0.36</v>
      </c>
      <c r="G2" s="63">
        <v>6</v>
      </c>
      <c r="H2" s="57"/>
      <c r="I2" s="57"/>
      <c r="J2" s="58"/>
      <c r="K2" s="59"/>
      <c r="L2" s="59"/>
      <c r="O2" s="80" t="s">
        <v>74</v>
      </c>
      <c r="P2"/>
    </row>
    <row r="3" spans="1:16" x14ac:dyDescent="0.15">
      <c r="B3" s="61"/>
      <c r="F3" s="12"/>
      <c r="K3" s="35"/>
    </row>
    <row r="4" spans="1:16" x14ac:dyDescent="0.15">
      <c r="B4" s="56"/>
      <c r="F4" s="12"/>
      <c r="G4" s="13"/>
    </row>
    <row r="5" spans="1:16" x14ac:dyDescent="0.15">
      <c r="B5" s="56"/>
    </row>
    <row r="6" spans="1:16" x14ac:dyDescent="0.15">
      <c r="B6" s="60">
        <v>0</v>
      </c>
      <c r="C6" s="60">
        <f>B6+1</f>
        <v>1</v>
      </c>
      <c r="D6" s="60">
        <f t="shared" ref="D6:H6" si="0">C6+1</f>
        <v>2</v>
      </c>
      <c r="E6" s="60">
        <f t="shared" si="0"/>
        <v>3</v>
      </c>
      <c r="F6" s="60">
        <f t="shared" si="0"/>
        <v>4</v>
      </c>
      <c r="G6" s="60">
        <f t="shared" si="0"/>
        <v>5</v>
      </c>
      <c r="H6" s="60">
        <f t="shared" si="0"/>
        <v>6</v>
      </c>
    </row>
    <row r="7" spans="1:16" x14ac:dyDescent="0.15">
      <c r="A7" s="93" t="s">
        <v>20</v>
      </c>
      <c r="B7" s="6"/>
      <c r="C7" s="6"/>
      <c r="D7" s="6"/>
      <c r="E7" s="6"/>
      <c r="F7" s="6"/>
      <c r="G7" s="6"/>
      <c r="H7" s="48"/>
    </row>
    <row r="8" spans="1:16" x14ac:dyDescent="0.15">
      <c r="A8" s="94"/>
      <c r="B8" s="6"/>
      <c r="C8" s="6"/>
      <c r="D8" s="6"/>
      <c r="E8" s="6"/>
      <c r="F8" s="6"/>
      <c r="G8" s="48"/>
      <c r="H8" s="6"/>
    </row>
    <row r="9" spans="1:16" ht="15" x14ac:dyDescent="0.2">
      <c r="A9" s="94"/>
      <c r="B9" s="6"/>
      <c r="C9" s="6"/>
      <c r="D9" s="6"/>
      <c r="E9" s="6"/>
      <c r="F9" s="48"/>
      <c r="G9" s="6"/>
      <c r="H9" s="48"/>
      <c r="N9" s="9" t="s">
        <v>32</v>
      </c>
      <c r="O9" s="48"/>
    </row>
    <row r="10" spans="1:16" x14ac:dyDescent="0.15">
      <c r="A10" s="94"/>
      <c r="B10" s="6"/>
      <c r="C10" s="6"/>
      <c r="D10" s="6"/>
      <c r="E10" s="48"/>
      <c r="F10" s="6"/>
      <c r="G10" s="48"/>
      <c r="H10" s="6"/>
    </row>
    <row r="11" spans="1:16" ht="15" x14ac:dyDescent="0.2">
      <c r="A11" s="94"/>
      <c r="B11" s="6"/>
      <c r="C11" s="6"/>
      <c r="D11" s="48"/>
      <c r="E11" s="6"/>
      <c r="F11" s="48"/>
      <c r="G11" s="6"/>
      <c r="H11" s="48"/>
      <c r="N11" s="9" t="s">
        <v>33</v>
      </c>
      <c r="O11" s="48"/>
    </row>
    <row r="12" spans="1:16" x14ac:dyDescent="0.15">
      <c r="A12" s="94"/>
      <c r="B12" s="6"/>
      <c r="C12" s="48"/>
      <c r="D12" s="6"/>
      <c r="E12" s="48"/>
      <c r="F12" s="6"/>
      <c r="G12" s="48"/>
      <c r="H12" s="6"/>
    </row>
    <row r="13" spans="1:16" x14ac:dyDescent="0.15">
      <c r="A13" s="94"/>
      <c r="B13" s="47"/>
      <c r="C13" s="6"/>
      <c r="D13" s="48"/>
      <c r="E13" s="6"/>
      <c r="F13" s="48"/>
      <c r="G13" s="6"/>
      <c r="H13" s="48"/>
    </row>
    <row r="14" spans="1:16" x14ac:dyDescent="0.15">
      <c r="A14" s="94"/>
      <c r="B14" s="6"/>
      <c r="C14" s="48"/>
      <c r="D14" s="6"/>
      <c r="E14" s="48"/>
      <c r="F14" s="6"/>
      <c r="G14" s="48"/>
      <c r="H14" s="6"/>
    </row>
    <row r="15" spans="1:16" x14ac:dyDescent="0.15">
      <c r="A15" s="94"/>
      <c r="B15" s="6"/>
      <c r="C15" s="6"/>
      <c r="D15" s="48"/>
      <c r="E15" s="6"/>
      <c r="F15" s="48"/>
      <c r="G15" s="6"/>
      <c r="H15" s="48"/>
    </row>
    <row r="16" spans="1:16" x14ac:dyDescent="0.15">
      <c r="A16" s="94"/>
      <c r="B16" s="6"/>
      <c r="C16" s="6"/>
      <c r="D16" s="6"/>
      <c r="E16" s="48"/>
      <c r="F16" s="6"/>
      <c r="G16" s="48"/>
      <c r="H16" s="6"/>
    </row>
    <row r="17" spans="1:17" x14ac:dyDescent="0.15">
      <c r="A17" s="94"/>
      <c r="B17" s="6"/>
      <c r="C17" s="6"/>
      <c r="D17" s="6"/>
      <c r="E17" s="6"/>
      <c r="F17" s="48"/>
      <c r="G17" s="6"/>
      <c r="H17" s="48"/>
    </row>
    <row r="18" spans="1:17" x14ac:dyDescent="0.15">
      <c r="A18" s="94"/>
      <c r="B18" s="6"/>
      <c r="C18" s="6"/>
      <c r="D18" s="6"/>
      <c r="E18" s="6"/>
      <c r="F18" s="6"/>
      <c r="G18" s="48"/>
      <c r="H18" s="6"/>
    </row>
    <row r="19" spans="1:17" x14ac:dyDescent="0.15">
      <c r="A19" s="95"/>
      <c r="B19" s="6"/>
      <c r="C19" s="6"/>
      <c r="D19" s="6"/>
      <c r="E19" s="6"/>
      <c r="F19" s="6"/>
      <c r="G19" s="6"/>
      <c r="H19" s="48"/>
    </row>
    <row r="20" spans="1:17" x14ac:dyDescent="0.15">
      <c r="A20" s="7"/>
      <c r="B20" s="8"/>
      <c r="C20" s="8"/>
      <c r="D20" s="8"/>
      <c r="E20" s="8"/>
      <c r="F20" s="8"/>
      <c r="G20" s="8"/>
      <c r="H20" s="8"/>
      <c r="J20" s="7"/>
      <c r="K20" s="8"/>
      <c r="L20" s="8"/>
      <c r="M20" s="8"/>
      <c r="N20" s="8"/>
      <c r="O20" s="8"/>
      <c r="P20" s="8"/>
      <c r="Q20" s="8"/>
    </row>
    <row r="21" spans="1:17" x14ac:dyDescent="0.15">
      <c r="B21" s="5"/>
      <c r="C21" s="5"/>
      <c r="D21" s="5"/>
      <c r="E21" s="5"/>
      <c r="F21" s="5"/>
      <c r="G21" s="5"/>
      <c r="H21" s="5"/>
      <c r="K21" s="5"/>
      <c r="L21" s="5"/>
      <c r="M21" s="5"/>
      <c r="N21" s="5"/>
      <c r="O21" s="5"/>
      <c r="P21" s="5"/>
      <c r="Q21" s="5"/>
    </row>
    <row r="22" spans="1:17" x14ac:dyDescent="0.15">
      <c r="A22" s="96" t="s">
        <v>27</v>
      </c>
      <c r="B22" s="6"/>
      <c r="C22" s="6"/>
      <c r="D22" s="6"/>
      <c r="E22" s="6"/>
      <c r="F22" s="6"/>
      <c r="G22" s="6"/>
      <c r="H22" s="48"/>
      <c r="J22" s="96" t="s">
        <v>28</v>
      </c>
      <c r="K22" s="6"/>
      <c r="L22" s="6"/>
      <c r="M22" s="6"/>
      <c r="N22" s="6"/>
      <c r="O22" s="6"/>
      <c r="P22" s="6"/>
      <c r="Q22" s="48"/>
    </row>
    <row r="23" spans="1:17" x14ac:dyDescent="0.15">
      <c r="A23" s="94"/>
      <c r="B23" s="6"/>
      <c r="C23" s="6"/>
      <c r="D23" s="6"/>
      <c r="E23" s="6"/>
      <c r="F23" s="6"/>
      <c r="G23" s="48"/>
      <c r="H23" s="6"/>
      <c r="J23" s="94"/>
      <c r="K23" s="6"/>
      <c r="L23" s="6"/>
      <c r="M23" s="6"/>
      <c r="N23" s="6"/>
      <c r="O23" s="6"/>
      <c r="P23" s="48"/>
      <c r="Q23" s="6"/>
    </row>
    <row r="24" spans="1:17" x14ac:dyDescent="0.15">
      <c r="A24" s="94"/>
      <c r="B24" s="6"/>
      <c r="C24" s="6"/>
      <c r="D24" s="6"/>
      <c r="E24" s="6"/>
      <c r="F24" s="48"/>
      <c r="G24" s="6"/>
      <c r="H24" s="48"/>
      <c r="J24" s="94"/>
      <c r="K24" s="6"/>
      <c r="L24" s="6"/>
      <c r="M24" s="6"/>
      <c r="N24" s="6"/>
      <c r="O24" s="48"/>
      <c r="P24" s="6"/>
      <c r="Q24" s="48"/>
    </row>
    <row r="25" spans="1:17" x14ac:dyDescent="0.15">
      <c r="A25" s="94"/>
      <c r="B25" s="6"/>
      <c r="C25" s="6"/>
      <c r="D25" s="6"/>
      <c r="E25" s="48"/>
      <c r="F25" s="6"/>
      <c r="G25" s="48"/>
      <c r="H25" s="6"/>
      <c r="J25" s="94"/>
      <c r="K25" s="6"/>
      <c r="L25" s="6"/>
      <c r="M25" s="6"/>
      <c r="N25" s="48"/>
      <c r="O25" s="6"/>
      <c r="P25" s="48"/>
      <c r="Q25" s="6"/>
    </row>
    <row r="26" spans="1:17" x14ac:dyDescent="0.15">
      <c r="A26" s="94"/>
      <c r="B26" s="6"/>
      <c r="C26" s="6"/>
      <c r="D26" s="48"/>
      <c r="E26" s="6"/>
      <c r="F26" s="48"/>
      <c r="G26" s="6"/>
      <c r="H26" s="48"/>
      <c r="J26" s="94"/>
      <c r="K26" s="6"/>
      <c r="L26" s="6"/>
      <c r="M26" s="48"/>
      <c r="N26" s="6"/>
      <c r="O26" s="48"/>
      <c r="P26" s="6"/>
      <c r="Q26" s="48"/>
    </row>
    <row r="27" spans="1:17" x14ac:dyDescent="0.15">
      <c r="A27" s="94"/>
      <c r="B27" s="6"/>
      <c r="C27" s="48"/>
      <c r="D27" s="6"/>
      <c r="E27" s="48"/>
      <c r="F27" s="6"/>
      <c r="G27" s="48"/>
      <c r="H27" s="6"/>
      <c r="J27" s="94"/>
      <c r="K27" s="6"/>
      <c r="L27" s="48"/>
      <c r="M27" s="6"/>
      <c r="N27" s="48"/>
      <c r="O27" s="6"/>
      <c r="P27" s="48"/>
      <c r="Q27" s="6"/>
    </row>
    <row r="28" spans="1:17" x14ac:dyDescent="0.15">
      <c r="A28" s="94"/>
      <c r="B28" s="47"/>
      <c r="C28" s="6"/>
      <c r="D28" s="48"/>
      <c r="E28" s="6"/>
      <c r="F28" s="48"/>
      <c r="G28" s="6"/>
      <c r="H28" s="48"/>
      <c r="J28" s="94"/>
      <c r="K28" s="47"/>
      <c r="L28" s="6"/>
      <c r="M28" s="48"/>
      <c r="N28" s="6"/>
      <c r="O28" s="48"/>
      <c r="P28" s="6"/>
      <c r="Q28" s="48"/>
    </row>
    <row r="29" spans="1:17" x14ac:dyDescent="0.15">
      <c r="A29" s="94"/>
      <c r="B29" s="6"/>
      <c r="C29" s="48"/>
      <c r="D29" s="6"/>
      <c r="E29" s="48"/>
      <c r="F29" s="6"/>
      <c r="G29" s="48"/>
      <c r="H29" s="6"/>
      <c r="J29" s="94"/>
      <c r="K29" s="6"/>
      <c r="L29" s="48"/>
      <c r="M29" s="6"/>
      <c r="N29" s="48"/>
      <c r="O29" s="6"/>
      <c r="P29" s="48"/>
      <c r="Q29" s="6"/>
    </row>
    <row r="30" spans="1:17" x14ac:dyDescent="0.15">
      <c r="A30" s="94"/>
      <c r="B30" s="6"/>
      <c r="C30" s="6"/>
      <c r="D30" s="48"/>
      <c r="E30" s="6"/>
      <c r="F30" s="48"/>
      <c r="G30" s="6"/>
      <c r="H30" s="48"/>
      <c r="J30" s="94"/>
      <c r="K30" s="6"/>
      <c r="L30" s="6"/>
      <c r="M30" s="48"/>
      <c r="N30" s="6"/>
      <c r="O30" s="48"/>
      <c r="P30" s="6"/>
      <c r="Q30" s="48"/>
    </row>
    <row r="31" spans="1:17" x14ac:dyDescent="0.15">
      <c r="A31" s="94"/>
      <c r="B31" s="6"/>
      <c r="C31" s="6"/>
      <c r="D31" s="6"/>
      <c r="E31" s="48"/>
      <c r="F31" s="6"/>
      <c r="G31" s="48"/>
      <c r="H31" s="6"/>
      <c r="J31" s="94"/>
      <c r="K31" s="6"/>
      <c r="L31" s="6"/>
      <c r="M31" s="6"/>
      <c r="N31" s="48"/>
      <c r="O31" s="6"/>
      <c r="P31" s="48"/>
      <c r="Q31" s="6"/>
    </row>
    <row r="32" spans="1:17" x14ac:dyDescent="0.15">
      <c r="A32" s="94"/>
      <c r="B32" s="6"/>
      <c r="C32" s="6"/>
      <c r="D32" s="6"/>
      <c r="E32" s="6"/>
      <c r="F32" s="48"/>
      <c r="G32" s="6"/>
      <c r="H32" s="48"/>
      <c r="J32" s="94"/>
      <c r="K32" s="6"/>
      <c r="L32" s="6"/>
      <c r="M32" s="6"/>
      <c r="N32" s="6"/>
      <c r="O32" s="48"/>
      <c r="P32" s="6"/>
      <c r="Q32" s="48"/>
    </row>
    <row r="33" spans="1:17" x14ac:dyDescent="0.15">
      <c r="A33" s="94"/>
      <c r="B33" s="6"/>
      <c r="C33" s="6"/>
      <c r="D33" s="6"/>
      <c r="E33" s="6"/>
      <c r="F33" s="6"/>
      <c r="G33" s="48"/>
      <c r="H33" s="6"/>
      <c r="J33" s="94"/>
      <c r="K33" s="6"/>
      <c r="L33" s="6"/>
      <c r="M33" s="6"/>
      <c r="N33" s="6"/>
      <c r="O33" s="6"/>
      <c r="P33" s="48"/>
      <c r="Q33" s="6"/>
    </row>
    <row r="34" spans="1:17" x14ac:dyDescent="0.15">
      <c r="A34" s="95"/>
      <c r="B34" s="6"/>
      <c r="C34" s="6"/>
      <c r="D34" s="6"/>
      <c r="E34" s="6"/>
      <c r="F34" s="6"/>
      <c r="G34" s="6"/>
      <c r="H34" s="48"/>
      <c r="J34" s="95"/>
      <c r="K34" s="6"/>
      <c r="L34" s="6"/>
      <c r="M34" s="6"/>
      <c r="N34" s="6"/>
      <c r="O34" s="6"/>
      <c r="P34" s="6"/>
      <c r="Q34" s="48"/>
    </row>
    <row r="35" spans="1:17" x14ac:dyDescent="0.15">
      <c r="A35" s="7"/>
      <c r="B35" s="8"/>
      <c r="C35" s="8"/>
      <c r="D35" s="8"/>
      <c r="E35" s="8"/>
      <c r="F35" s="8"/>
      <c r="G35" s="8"/>
      <c r="H35" s="8"/>
      <c r="J35" s="7"/>
      <c r="K35" s="8"/>
      <c r="L35" s="8"/>
      <c r="M35" s="8"/>
      <c r="N35" s="8"/>
      <c r="O35" s="8"/>
      <c r="P35" s="8"/>
      <c r="Q35" s="8"/>
    </row>
    <row r="36" spans="1:17" x14ac:dyDescent="0.15">
      <c r="B36" s="5"/>
      <c r="C36" s="5"/>
      <c r="D36" s="5"/>
      <c r="E36" s="5"/>
      <c r="F36" s="5"/>
      <c r="G36" s="5"/>
      <c r="H36" s="5"/>
      <c r="K36" s="5"/>
      <c r="L36" s="5"/>
      <c r="M36" s="5"/>
      <c r="N36" s="5"/>
      <c r="O36" s="5"/>
      <c r="P36" s="5"/>
      <c r="Q36" s="5"/>
    </row>
    <row r="37" spans="1:17" x14ac:dyDescent="0.15">
      <c r="A37" s="96" t="s">
        <v>29</v>
      </c>
      <c r="B37" s="6"/>
      <c r="C37" s="6"/>
      <c r="D37" s="6"/>
      <c r="E37" s="6"/>
      <c r="F37" s="6"/>
      <c r="G37" s="6"/>
      <c r="H37" s="48"/>
      <c r="J37" s="96" t="s">
        <v>30</v>
      </c>
      <c r="K37" s="6"/>
      <c r="L37" s="6"/>
      <c r="M37" s="6"/>
      <c r="N37" s="6"/>
      <c r="O37" s="6"/>
      <c r="P37" s="6"/>
      <c r="Q37" s="48"/>
    </row>
    <row r="38" spans="1:17" x14ac:dyDescent="0.15">
      <c r="A38" s="94"/>
      <c r="B38" s="6"/>
      <c r="C38" s="6"/>
      <c r="D38" s="6"/>
      <c r="E38" s="6"/>
      <c r="F38" s="6"/>
      <c r="G38" s="48"/>
      <c r="H38" s="6"/>
      <c r="J38" s="94"/>
      <c r="K38" s="6"/>
      <c r="L38" s="6"/>
      <c r="M38" s="6"/>
      <c r="N38" s="6"/>
      <c r="O38" s="6"/>
      <c r="P38" s="48"/>
      <c r="Q38" s="6"/>
    </row>
    <row r="39" spans="1:17" x14ac:dyDescent="0.15">
      <c r="A39" s="94"/>
      <c r="B39" s="6"/>
      <c r="C39" s="6"/>
      <c r="D39" s="6"/>
      <c r="E39" s="6"/>
      <c r="F39" s="48"/>
      <c r="G39" s="6"/>
      <c r="H39" s="48"/>
      <c r="J39" s="94"/>
      <c r="K39" s="6"/>
      <c r="L39" s="6"/>
      <c r="M39" s="6"/>
      <c r="N39" s="6"/>
      <c r="O39" s="48"/>
      <c r="P39" s="6"/>
      <c r="Q39" s="48"/>
    </row>
    <row r="40" spans="1:17" x14ac:dyDescent="0.15">
      <c r="A40" s="94"/>
      <c r="B40" s="6"/>
      <c r="C40" s="6"/>
      <c r="D40" s="6"/>
      <c r="E40" s="48"/>
      <c r="F40" s="6"/>
      <c r="G40" s="48"/>
      <c r="H40" s="6"/>
      <c r="J40" s="94"/>
      <c r="K40" s="6"/>
      <c r="L40" s="6"/>
      <c r="M40" s="6"/>
      <c r="N40" s="48"/>
      <c r="O40" s="6"/>
      <c r="P40" s="48"/>
      <c r="Q40" s="6"/>
    </row>
    <row r="41" spans="1:17" x14ac:dyDescent="0.15">
      <c r="A41" s="94"/>
      <c r="B41" s="6"/>
      <c r="C41" s="6"/>
      <c r="D41" s="48"/>
      <c r="E41" s="6"/>
      <c r="F41" s="48"/>
      <c r="G41" s="6"/>
      <c r="H41" s="48"/>
      <c r="J41" s="94"/>
      <c r="K41" s="6"/>
      <c r="L41" s="6"/>
      <c r="M41" s="48"/>
      <c r="N41" s="6"/>
      <c r="O41" s="48"/>
      <c r="P41" s="6"/>
      <c r="Q41" s="48"/>
    </row>
    <row r="42" spans="1:17" x14ac:dyDescent="0.15">
      <c r="A42" s="94"/>
      <c r="B42" s="6"/>
      <c r="C42" s="48"/>
      <c r="D42" s="6"/>
      <c r="E42" s="48"/>
      <c r="F42" s="6"/>
      <c r="G42" s="48"/>
      <c r="H42" s="6"/>
      <c r="J42" s="94"/>
      <c r="K42" s="6"/>
      <c r="L42" s="48"/>
      <c r="M42" s="6"/>
      <c r="N42" s="48"/>
      <c r="O42" s="6"/>
      <c r="P42" s="48"/>
      <c r="Q42" s="6"/>
    </row>
    <row r="43" spans="1:17" x14ac:dyDescent="0.15">
      <c r="A43" s="94"/>
      <c r="B43" s="47"/>
      <c r="C43" s="6"/>
      <c r="D43" s="48"/>
      <c r="E43" s="6"/>
      <c r="F43" s="48"/>
      <c r="G43" s="6"/>
      <c r="H43" s="48"/>
      <c r="J43" s="94"/>
      <c r="K43" s="47"/>
      <c r="L43" s="6"/>
      <c r="M43" s="48"/>
      <c r="N43" s="6"/>
      <c r="O43" s="48"/>
      <c r="P43" s="6"/>
      <c r="Q43" s="48"/>
    </row>
    <row r="44" spans="1:17" x14ac:dyDescent="0.15">
      <c r="A44" s="94"/>
      <c r="B44" s="6"/>
      <c r="C44" s="48"/>
      <c r="D44" s="6"/>
      <c r="E44" s="48"/>
      <c r="F44" s="6"/>
      <c r="G44" s="48"/>
      <c r="H44" s="6"/>
      <c r="J44" s="94"/>
      <c r="K44" s="6"/>
      <c r="L44" s="48"/>
      <c r="M44" s="6"/>
      <c r="N44" s="48"/>
      <c r="O44" s="6"/>
      <c r="P44" s="48"/>
      <c r="Q44" s="6"/>
    </row>
    <row r="45" spans="1:17" x14ac:dyDescent="0.15">
      <c r="A45" s="94"/>
      <c r="B45" s="6"/>
      <c r="C45" s="6"/>
      <c r="D45" s="48"/>
      <c r="E45" s="6"/>
      <c r="F45" s="48"/>
      <c r="G45" s="6"/>
      <c r="H45" s="48"/>
      <c r="J45" s="94"/>
      <c r="K45" s="6"/>
      <c r="L45" s="6"/>
      <c r="M45" s="48"/>
      <c r="N45" s="6"/>
      <c r="O45" s="48"/>
      <c r="P45" s="6"/>
      <c r="Q45" s="48"/>
    </row>
    <row r="46" spans="1:17" x14ac:dyDescent="0.15">
      <c r="A46" s="94"/>
      <c r="B46" s="6"/>
      <c r="C46" s="6"/>
      <c r="D46" s="6"/>
      <c r="E46" s="48"/>
      <c r="F46" s="6"/>
      <c r="G46" s="48"/>
      <c r="H46" s="6"/>
      <c r="J46" s="94"/>
      <c r="K46" s="6"/>
      <c r="L46" s="6"/>
      <c r="M46" s="6"/>
      <c r="N46" s="48"/>
      <c r="O46" s="6"/>
      <c r="P46" s="48"/>
      <c r="Q46" s="6"/>
    </row>
    <row r="47" spans="1:17" x14ac:dyDescent="0.15">
      <c r="A47" s="94"/>
      <c r="B47" s="6"/>
      <c r="C47" s="6"/>
      <c r="D47" s="6"/>
      <c r="E47" s="6"/>
      <c r="F47" s="48"/>
      <c r="G47" s="6"/>
      <c r="H47" s="48"/>
      <c r="J47" s="94"/>
      <c r="K47" s="6"/>
      <c r="L47" s="6"/>
      <c r="M47" s="6"/>
      <c r="N47" s="6"/>
      <c r="O47" s="48"/>
      <c r="P47" s="6"/>
      <c r="Q47" s="48"/>
    </row>
    <row r="48" spans="1:17" x14ac:dyDescent="0.15">
      <c r="A48" s="94"/>
      <c r="B48" s="6"/>
      <c r="C48" s="6"/>
      <c r="D48" s="6"/>
      <c r="E48" s="6"/>
      <c r="F48" s="6"/>
      <c r="G48" s="48"/>
      <c r="H48" s="6"/>
      <c r="J48" s="94"/>
      <c r="K48" s="6"/>
      <c r="L48" s="6"/>
      <c r="M48" s="6"/>
      <c r="N48" s="6"/>
      <c r="O48" s="6"/>
      <c r="P48" s="48"/>
      <c r="Q48" s="6"/>
    </row>
    <row r="49" spans="1:27" x14ac:dyDescent="0.15">
      <c r="A49" s="95"/>
      <c r="B49" s="6"/>
      <c r="C49" s="6"/>
      <c r="D49" s="6"/>
      <c r="E49" s="6"/>
      <c r="F49" s="6"/>
      <c r="G49" s="6"/>
      <c r="H49" s="48"/>
      <c r="J49" s="95"/>
      <c r="K49" s="6"/>
      <c r="L49" s="6"/>
      <c r="M49" s="6"/>
      <c r="N49" s="6"/>
      <c r="O49" s="6"/>
      <c r="P49" s="6"/>
      <c r="Q49" s="48"/>
    </row>
    <row r="51" spans="1:27" x14ac:dyDescent="0.15">
      <c r="G51" s="34" t="s">
        <v>56</v>
      </c>
    </row>
    <row r="52" spans="1:27" ht="26" x14ac:dyDescent="0.15">
      <c r="A52" s="14" t="s">
        <v>31</v>
      </c>
      <c r="B52" s="1"/>
      <c r="C52" s="2"/>
      <c r="H52" s="54" t="s">
        <v>57</v>
      </c>
      <c r="I52" s="55" t="s">
        <v>35</v>
      </c>
      <c r="J52" s="54" t="s">
        <v>58</v>
      </c>
      <c r="K52" s="55" t="s">
        <v>36</v>
      </c>
      <c r="L52" s="49" t="s">
        <v>51</v>
      </c>
      <c r="U52"/>
      <c r="V52"/>
      <c r="W52"/>
      <c r="X52"/>
      <c r="Y52"/>
      <c r="Z52"/>
      <c r="AA52"/>
    </row>
    <row r="53" spans="1:27" ht="14" thickBot="1" x14ac:dyDescent="0.2">
      <c r="A53" s="11"/>
      <c r="B53" s="1"/>
      <c r="C53" s="2"/>
      <c r="G53" s="3"/>
      <c r="H53" s="51">
        <f>$B$28</f>
        <v>0</v>
      </c>
      <c r="I53" s="51">
        <f>$C$61</f>
        <v>0</v>
      </c>
      <c r="J53" s="51">
        <f>$B$43</f>
        <v>0</v>
      </c>
      <c r="K53" s="51">
        <f>$C$62</f>
        <v>0</v>
      </c>
      <c r="U53"/>
      <c r="V53"/>
      <c r="W53"/>
      <c r="X53"/>
      <c r="Y53"/>
      <c r="Z53"/>
      <c r="AA53"/>
    </row>
    <row r="54" spans="1:27" ht="17" thickBot="1" x14ac:dyDescent="0.25">
      <c r="A54" s="15" t="s">
        <v>3</v>
      </c>
      <c r="B54" s="24" t="s">
        <v>4</v>
      </c>
      <c r="C54" s="25" t="s">
        <v>34</v>
      </c>
      <c r="G54" s="28">
        <v>0</v>
      </c>
      <c r="H54" s="50"/>
      <c r="I54" s="50"/>
      <c r="J54" s="50"/>
      <c r="K54" s="50"/>
      <c r="U54"/>
      <c r="V54"/>
      <c r="W54"/>
      <c r="X54"/>
      <c r="Y54"/>
      <c r="Z54"/>
      <c r="AA54"/>
    </row>
    <row r="55" spans="1:27" x14ac:dyDescent="0.15">
      <c r="A55" s="17" t="s">
        <v>5</v>
      </c>
      <c r="B55" s="18" t="s">
        <v>6</v>
      </c>
      <c r="C55" s="23">
        <v>0</v>
      </c>
      <c r="G55" s="28">
        <f t="shared" ref="G55:G68" si="1">G54+0.005</f>
        <v>5.0000000000000001E-3</v>
      </c>
      <c r="H55" s="50"/>
      <c r="I55" s="50"/>
      <c r="J55" s="50"/>
      <c r="K55" s="50"/>
      <c r="U55"/>
      <c r="V55"/>
      <c r="W55"/>
      <c r="X55"/>
      <c r="Y55"/>
      <c r="Z55"/>
      <c r="AA55"/>
    </row>
    <row r="56" spans="1:27" x14ac:dyDescent="0.15">
      <c r="A56" s="16" t="s">
        <v>7</v>
      </c>
      <c r="B56" s="39" t="s">
        <v>8</v>
      </c>
      <c r="C56" s="45"/>
      <c r="G56" s="28">
        <f t="shared" si="1"/>
        <v>0.01</v>
      </c>
      <c r="H56" s="50"/>
      <c r="I56" s="50"/>
      <c r="J56" s="50"/>
      <c r="K56" s="50"/>
      <c r="U56"/>
      <c r="V56"/>
      <c r="W56"/>
      <c r="X56"/>
      <c r="Y56"/>
      <c r="Z56"/>
      <c r="AA56"/>
    </row>
    <row r="57" spans="1:27" x14ac:dyDescent="0.15">
      <c r="A57" s="20" t="s">
        <v>10</v>
      </c>
      <c r="B57" s="40" t="s">
        <v>10</v>
      </c>
      <c r="C57" s="46"/>
      <c r="G57" s="28">
        <f t="shared" si="1"/>
        <v>1.4999999999999999E-2</v>
      </c>
      <c r="H57" s="50"/>
      <c r="I57" s="50"/>
      <c r="J57" s="50"/>
      <c r="K57" s="50"/>
      <c r="U57"/>
      <c r="V57"/>
      <c r="W57"/>
      <c r="X57"/>
      <c r="Y57"/>
      <c r="Z57"/>
      <c r="AA57"/>
    </row>
    <row r="58" spans="1:27" x14ac:dyDescent="0.15">
      <c r="A58" s="20" t="s">
        <v>11</v>
      </c>
      <c r="B58" s="40" t="s">
        <v>11</v>
      </c>
      <c r="C58" s="46"/>
      <c r="G58" s="28">
        <f t="shared" si="1"/>
        <v>0.02</v>
      </c>
      <c r="H58" s="50"/>
      <c r="I58" s="50"/>
      <c r="J58" s="50"/>
      <c r="K58" s="50"/>
      <c r="U58"/>
      <c r="V58"/>
      <c r="W58"/>
      <c r="X58"/>
      <c r="Y58"/>
      <c r="Z58"/>
      <c r="AA58"/>
    </row>
    <row r="59" spans="1:27" x14ac:dyDescent="0.15">
      <c r="A59" s="20" t="s">
        <v>12</v>
      </c>
      <c r="B59" s="40" t="s">
        <v>12</v>
      </c>
      <c r="C59" s="46"/>
      <c r="G59" s="28">
        <f t="shared" si="1"/>
        <v>2.5000000000000001E-2</v>
      </c>
      <c r="H59" s="50"/>
      <c r="I59" s="50"/>
      <c r="J59" s="50"/>
      <c r="K59" s="50"/>
      <c r="U59"/>
      <c r="V59"/>
      <c r="W59"/>
      <c r="X59"/>
      <c r="Y59"/>
      <c r="Z59"/>
      <c r="AA59"/>
    </row>
    <row r="60" spans="1:27" ht="14" thickBot="1" x14ac:dyDescent="0.2">
      <c r="A60" s="26" t="s">
        <v>13</v>
      </c>
      <c r="B60" s="41" t="s">
        <v>13</v>
      </c>
      <c r="C60" s="46"/>
      <c r="G60" s="28">
        <f t="shared" si="1"/>
        <v>3.0000000000000002E-2</v>
      </c>
      <c r="H60" s="50"/>
      <c r="I60" s="50"/>
      <c r="J60" s="50"/>
      <c r="K60" s="50"/>
      <c r="U60"/>
      <c r="V60"/>
      <c r="W60"/>
      <c r="X60"/>
      <c r="Y60"/>
      <c r="Z60"/>
      <c r="AA60"/>
    </row>
    <row r="61" spans="1:27" x14ac:dyDescent="0.15">
      <c r="A61" s="21" t="s">
        <v>1</v>
      </c>
      <c r="B61" s="42" t="s">
        <v>14</v>
      </c>
      <c r="C61" s="45"/>
      <c r="G61" s="28">
        <f t="shared" si="1"/>
        <v>3.5000000000000003E-2</v>
      </c>
      <c r="H61" s="50"/>
      <c r="I61" s="50"/>
      <c r="J61" s="50"/>
      <c r="K61" s="50"/>
      <c r="U61"/>
      <c r="V61"/>
      <c r="W61"/>
      <c r="X61"/>
      <c r="Y61"/>
      <c r="Z61"/>
      <c r="AA61"/>
    </row>
    <row r="62" spans="1:27" x14ac:dyDescent="0.15">
      <c r="A62" s="21" t="s">
        <v>2</v>
      </c>
      <c r="B62" s="42" t="s">
        <v>15</v>
      </c>
      <c r="C62" s="45"/>
      <c r="G62" s="28">
        <f t="shared" si="1"/>
        <v>0.04</v>
      </c>
      <c r="H62" s="50"/>
      <c r="I62" s="50"/>
      <c r="J62" s="50"/>
      <c r="K62" s="50"/>
      <c r="U62"/>
      <c r="V62"/>
      <c r="W62"/>
      <c r="X62"/>
      <c r="Y62"/>
      <c r="Z62"/>
      <c r="AA62"/>
    </row>
    <row r="63" spans="1:27" x14ac:dyDescent="0.15">
      <c r="A63" s="19" t="s">
        <v>16</v>
      </c>
      <c r="B63" s="43" t="s">
        <v>17</v>
      </c>
      <c r="C63" s="45"/>
      <c r="G63" s="28">
        <f t="shared" si="1"/>
        <v>4.4999999999999998E-2</v>
      </c>
      <c r="H63" s="50"/>
      <c r="I63" s="50"/>
      <c r="J63" s="50"/>
      <c r="K63" s="50"/>
      <c r="U63"/>
      <c r="V63"/>
      <c r="W63"/>
      <c r="X63"/>
      <c r="Y63"/>
      <c r="Z63"/>
      <c r="AA63"/>
    </row>
    <row r="64" spans="1:27" ht="14" thickBot="1" x14ac:dyDescent="0.2">
      <c r="A64" s="22" t="s">
        <v>18</v>
      </c>
      <c r="B64" s="44" t="s">
        <v>19</v>
      </c>
      <c r="C64" s="45"/>
      <c r="G64" s="28">
        <f t="shared" si="1"/>
        <v>4.9999999999999996E-2</v>
      </c>
      <c r="H64" s="50"/>
      <c r="I64" s="50"/>
      <c r="J64" s="50"/>
      <c r="K64" s="50"/>
      <c r="U64"/>
      <c r="V64"/>
      <c r="W64"/>
      <c r="X64"/>
      <c r="Y64"/>
      <c r="Z64"/>
      <c r="AA64"/>
    </row>
    <row r="65" spans="1:27" x14ac:dyDescent="0.15">
      <c r="A65"/>
      <c r="B65" s="1"/>
      <c r="C65" s="2"/>
      <c r="G65" s="28">
        <f t="shared" si="1"/>
        <v>5.4999999999999993E-2</v>
      </c>
      <c r="H65" s="50"/>
      <c r="I65" s="50"/>
      <c r="J65" s="50"/>
      <c r="K65" s="50"/>
      <c r="U65"/>
      <c r="V65"/>
      <c r="W65"/>
      <c r="X65"/>
      <c r="Y65"/>
      <c r="Z65"/>
      <c r="AA65"/>
    </row>
    <row r="66" spans="1:27" ht="19" thickBot="1" x14ac:dyDescent="0.2">
      <c r="A66" s="14" t="s">
        <v>39</v>
      </c>
      <c r="G66" s="28">
        <f t="shared" si="1"/>
        <v>5.9999999999999991E-2</v>
      </c>
      <c r="H66" s="50"/>
      <c r="I66" s="50"/>
      <c r="J66" s="50"/>
      <c r="K66" s="50"/>
      <c r="U66"/>
      <c r="V66"/>
      <c r="W66"/>
      <c r="X66"/>
      <c r="Y66"/>
      <c r="Z66"/>
      <c r="AA66"/>
    </row>
    <row r="67" spans="1:27" ht="14" thickBot="1" x14ac:dyDescent="0.2">
      <c r="A67" s="31" t="s">
        <v>41</v>
      </c>
      <c r="C67" s="38"/>
      <c r="G67" s="28">
        <f t="shared" si="1"/>
        <v>6.4999999999999988E-2</v>
      </c>
      <c r="H67" s="50"/>
      <c r="I67" s="50"/>
      <c r="J67" s="50"/>
      <c r="K67" s="50"/>
      <c r="U67"/>
      <c r="V67"/>
      <c r="W67"/>
      <c r="X67"/>
      <c r="Y67"/>
      <c r="Z67"/>
      <c r="AA67"/>
    </row>
    <row r="68" spans="1:27" ht="14" thickBot="1" x14ac:dyDescent="0.2">
      <c r="A68" s="31" t="s">
        <v>43</v>
      </c>
      <c r="C68" s="38"/>
      <c r="G68" s="28">
        <f t="shared" si="1"/>
        <v>6.9999999999999993E-2</v>
      </c>
      <c r="H68" s="50"/>
      <c r="I68" s="50"/>
      <c r="J68" s="50"/>
      <c r="K68" s="50"/>
      <c r="U68"/>
      <c r="V68"/>
      <c r="W68"/>
      <c r="X68"/>
      <c r="Y68"/>
      <c r="Z68"/>
      <c r="AA68"/>
    </row>
    <row r="69" spans="1:27" ht="14" thickBot="1" x14ac:dyDescent="0.2">
      <c r="A69" s="33" t="s">
        <v>40</v>
      </c>
      <c r="U69"/>
      <c r="V69"/>
      <c r="W69"/>
      <c r="X69"/>
      <c r="Y69"/>
      <c r="Z69"/>
      <c r="AA69"/>
    </row>
    <row r="70" spans="1:27" ht="14" thickBot="1" x14ac:dyDescent="0.2">
      <c r="A70" s="32" t="s">
        <v>46</v>
      </c>
      <c r="C70" s="38"/>
      <c r="G70" s="34" t="s">
        <v>59</v>
      </c>
      <c r="U70"/>
      <c r="V70"/>
      <c r="W70"/>
      <c r="X70"/>
      <c r="Y70"/>
      <c r="Z70"/>
      <c r="AA70"/>
    </row>
    <row r="71" spans="1:27" ht="27" thickBot="1" x14ac:dyDescent="0.2">
      <c r="A71" s="32" t="s">
        <v>47</v>
      </c>
      <c r="C71" s="38"/>
      <c r="H71" s="54" t="s">
        <v>57</v>
      </c>
      <c r="I71" s="55" t="s">
        <v>35</v>
      </c>
      <c r="J71" s="54" t="s">
        <v>58</v>
      </c>
      <c r="K71" s="55" t="s">
        <v>36</v>
      </c>
      <c r="L71" s="49" t="s">
        <v>51</v>
      </c>
      <c r="U71"/>
      <c r="V71"/>
      <c r="W71"/>
      <c r="X71"/>
      <c r="Y71"/>
      <c r="Z71"/>
      <c r="AA71"/>
    </row>
    <row r="72" spans="1:27" ht="14" thickBot="1" x14ac:dyDescent="0.2">
      <c r="A72" s="32" t="s">
        <v>42</v>
      </c>
      <c r="C72" s="38"/>
      <c r="H72" s="51">
        <f>$B$28</f>
        <v>0</v>
      </c>
      <c r="I72" s="51">
        <f>$C$61</f>
        <v>0</v>
      </c>
      <c r="J72" s="51">
        <f>$B$43</f>
        <v>0</v>
      </c>
      <c r="K72" s="51">
        <f>$C$62</f>
        <v>0</v>
      </c>
      <c r="U72"/>
      <c r="V72"/>
      <c r="W72"/>
      <c r="X72"/>
      <c r="Y72"/>
      <c r="Z72"/>
      <c r="AA72"/>
    </row>
    <row r="73" spans="1:27" ht="14" thickBot="1" x14ac:dyDescent="0.2">
      <c r="A73" s="32" t="s">
        <v>44</v>
      </c>
      <c r="C73" s="38"/>
      <c r="G73" s="29">
        <v>0.12</v>
      </c>
      <c r="H73" s="50"/>
      <c r="I73" s="50"/>
      <c r="J73" s="50"/>
      <c r="K73" s="50"/>
      <c r="U73"/>
      <c r="V73"/>
      <c r="W73"/>
      <c r="X73"/>
      <c r="Y73"/>
      <c r="Z73"/>
      <c r="AA73"/>
    </row>
    <row r="74" spans="1:27" ht="14" thickBot="1" x14ac:dyDescent="0.2">
      <c r="A74" s="33" t="s">
        <v>45</v>
      </c>
      <c r="G74" s="29">
        <f t="shared" ref="G74:G87" si="2">G73+0.01</f>
        <v>0.13</v>
      </c>
      <c r="H74" s="50"/>
      <c r="I74" s="50"/>
      <c r="J74" s="50"/>
      <c r="K74" s="50"/>
      <c r="U74"/>
      <c r="V74"/>
      <c r="W74"/>
      <c r="X74"/>
      <c r="Y74"/>
      <c r="Z74"/>
      <c r="AA74"/>
    </row>
    <row r="75" spans="1:27" ht="14" thickBot="1" x14ac:dyDescent="0.2">
      <c r="A75" s="32" t="s">
        <v>46</v>
      </c>
      <c r="C75" s="38"/>
      <c r="G75" s="29">
        <f t="shared" si="2"/>
        <v>0.14000000000000001</v>
      </c>
      <c r="H75" s="50"/>
      <c r="I75" s="50"/>
      <c r="J75" s="50"/>
      <c r="K75" s="50"/>
      <c r="U75"/>
      <c r="V75"/>
      <c r="W75"/>
      <c r="X75"/>
      <c r="Y75"/>
      <c r="Z75"/>
      <c r="AA75"/>
    </row>
    <row r="76" spans="1:27" ht="14" thickBot="1" x14ac:dyDescent="0.2">
      <c r="A76" s="32" t="s">
        <v>47</v>
      </c>
      <c r="C76" s="38"/>
      <c r="G76" s="29">
        <f t="shared" si="2"/>
        <v>0.15000000000000002</v>
      </c>
      <c r="H76" s="50"/>
      <c r="I76" s="50"/>
      <c r="J76" s="50"/>
      <c r="K76" s="50"/>
      <c r="U76"/>
      <c r="V76"/>
      <c r="W76"/>
      <c r="X76"/>
      <c r="Y76"/>
      <c r="Z76"/>
      <c r="AA76"/>
    </row>
    <row r="77" spans="1:27" ht="14" thickBot="1" x14ac:dyDescent="0.2">
      <c r="A77" s="32" t="s">
        <v>42</v>
      </c>
      <c r="C77" s="38"/>
      <c r="G77" s="29">
        <f t="shared" si="2"/>
        <v>0.16000000000000003</v>
      </c>
      <c r="H77" s="50"/>
      <c r="I77" s="50"/>
      <c r="J77" s="50"/>
      <c r="K77" s="50"/>
      <c r="U77"/>
      <c r="V77"/>
      <c r="W77"/>
      <c r="X77"/>
      <c r="Y77"/>
      <c r="Z77"/>
      <c r="AA77"/>
    </row>
    <row r="78" spans="1:27" ht="14" thickBot="1" x14ac:dyDescent="0.2">
      <c r="A78" s="32" t="s">
        <v>44</v>
      </c>
      <c r="C78" s="38"/>
      <c r="G78" s="29">
        <f t="shared" si="2"/>
        <v>0.17000000000000004</v>
      </c>
      <c r="H78" s="50"/>
      <c r="I78" s="50"/>
      <c r="J78" s="50"/>
      <c r="K78" s="50"/>
      <c r="U78"/>
      <c r="V78"/>
      <c r="W78"/>
      <c r="X78"/>
      <c r="Y78"/>
      <c r="Z78"/>
      <c r="AA78"/>
    </row>
    <row r="79" spans="1:27" x14ac:dyDescent="0.15">
      <c r="G79" s="29">
        <f t="shared" si="2"/>
        <v>0.18000000000000005</v>
      </c>
      <c r="H79" s="50"/>
      <c r="I79" s="50"/>
      <c r="J79" s="50"/>
      <c r="K79" s="50"/>
      <c r="U79"/>
      <c r="V79"/>
      <c r="W79"/>
      <c r="X79"/>
      <c r="Y79"/>
      <c r="Z79"/>
      <c r="AA79"/>
    </row>
    <row r="80" spans="1:27" ht="15.75" customHeight="1" x14ac:dyDescent="0.15">
      <c r="A80" s="99" t="s">
        <v>65</v>
      </c>
      <c r="B80" s="100"/>
      <c r="C80" s="100"/>
      <c r="D80" s="100"/>
      <c r="G80" s="29">
        <f t="shared" si="2"/>
        <v>0.19000000000000006</v>
      </c>
      <c r="H80" s="50"/>
      <c r="I80" s="50"/>
      <c r="J80" s="50"/>
      <c r="K80" s="50"/>
      <c r="U80"/>
      <c r="V80"/>
      <c r="W80"/>
      <c r="X80"/>
      <c r="Y80"/>
      <c r="Z80"/>
      <c r="AA80"/>
    </row>
    <row r="81" spans="1:27" x14ac:dyDescent="0.15">
      <c r="A81" s="99"/>
      <c r="B81" s="100"/>
      <c r="C81" s="100"/>
      <c r="D81" s="100"/>
      <c r="G81" s="29">
        <f t="shared" si="2"/>
        <v>0.20000000000000007</v>
      </c>
      <c r="H81" s="50"/>
      <c r="I81" s="50"/>
      <c r="J81" s="50"/>
      <c r="K81" s="50"/>
      <c r="U81"/>
      <c r="V81"/>
      <c r="W81"/>
      <c r="X81"/>
      <c r="Y81"/>
      <c r="Z81"/>
      <c r="AA81"/>
    </row>
    <row r="82" spans="1:27" ht="14" thickBot="1" x14ac:dyDescent="0.2">
      <c r="A82" s="34" t="s">
        <v>48</v>
      </c>
      <c r="G82" s="29">
        <f t="shared" si="2"/>
        <v>0.21000000000000008</v>
      </c>
      <c r="H82" s="50"/>
      <c r="I82" s="50"/>
      <c r="J82" s="50"/>
      <c r="K82" s="50"/>
      <c r="U82"/>
      <c r="V82"/>
      <c r="W82"/>
      <c r="X82"/>
      <c r="Y82"/>
      <c r="Z82"/>
      <c r="AA82"/>
    </row>
    <row r="83" spans="1:27" ht="14" thickBot="1" x14ac:dyDescent="0.2">
      <c r="A83" s="30" t="s">
        <v>49</v>
      </c>
      <c r="C83" s="70"/>
      <c r="G83" s="29">
        <f t="shared" si="2"/>
        <v>0.22000000000000008</v>
      </c>
      <c r="H83" s="50"/>
      <c r="I83" s="50"/>
      <c r="J83" s="50"/>
      <c r="K83" s="50"/>
      <c r="U83"/>
      <c r="V83"/>
      <c r="W83"/>
      <c r="X83"/>
      <c r="Y83"/>
      <c r="Z83"/>
      <c r="AA83"/>
    </row>
    <row r="84" spans="1:27" ht="14" thickBot="1" x14ac:dyDescent="0.2">
      <c r="A84" s="30" t="s">
        <v>37</v>
      </c>
      <c r="C84" s="69"/>
      <c r="G84" s="29">
        <f t="shared" si="2"/>
        <v>0.23000000000000009</v>
      </c>
      <c r="H84" s="50"/>
      <c r="I84" s="50"/>
      <c r="J84" s="50"/>
      <c r="K84" s="50"/>
      <c r="U84"/>
      <c r="V84"/>
      <c r="W84"/>
      <c r="X84"/>
      <c r="Y84"/>
      <c r="Z84"/>
      <c r="AA84"/>
    </row>
    <row r="85" spans="1:27" ht="14" thickBot="1" x14ac:dyDescent="0.2">
      <c r="A85" s="30" t="s">
        <v>50</v>
      </c>
      <c r="C85" s="70"/>
      <c r="G85" s="29">
        <f t="shared" si="2"/>
        <v>0.2400000000000001</v>
      </c>
      <c r="H85" s="50"/>
      <c r="I85" s="50"/>
      <c r="J85" s="50"/>
      <c r="K85" s="50"/>
      <c r="U85"/>
      <c r="V85"/>
      <c r="W85"/>
      <c r="X85"/>
      <c r="Y85"/>
      <c r="Z85"/>
      <c r="AA85"/>
    </row>
    <row r="86" spans="1:27" ht="14" thickBot="1" x14ac:dyDescent="0.2">
      <c r="A86" s="30" t="s">
        <v>38</v>
      </c>
      <c r="C86" s="69"/>
      <c r="G86" s="29">
        <f t="shared" si="2"/>
        <v>0.25000000000000011</v>
      </c>
      <c r="H86" s="50"/>
      <c r="I86" s="50"/>
      <c r="J86" s="50"/>
      <c r="K86" s="50"/>
      <c r="U86"/>
      <c r="V86"/>
      <c r="W86"/>
      <c r="X86"/>
      <c r="Y86"/>
      <c r="Z86"/>
      <c r="AA86"/>
    </row>
    <row r="87" spans="1:27" x14ac:dyDescent="0.15">
      <c r="G87" s="29">
        <f t="shared" si="2"/>
        <v>0.26000000000000012</v>
      </c>
      <c r="H87" s="50"/>
      <c r="I87" s="50"/>
      <c r="J87" s="50"/>
      <c r="K87" s="50"/>
      <c r="U87"/>
      <c r="V87"/>
      <c r="W87"/>
      <c r="X87"/>
      <c r="Y87"/>
      <c r="Z87"/>
      <c r="AA87"/>
    </row>
    <row r="88" spans="1:27" ht="14" thickBot="1" x14ac:dyDescent="0.2">
      <c r="A88" s="34" t="s">
        <v>73</v>
      </c>
      <c r="U88"/>
      <c r="V88"/>
      <c r="W88"/>
      <c r="X88"/>
      <c r="Y88"/>
      <c r="Z88"/>
      <c r="AA88"/>
    </row>
    <row r="89" spans="1:27" ht="18" thickTop="1" thickBot="1" x14ac:dyDescent="0.2">
      <c r="A89" s="97" t="s">
        <v>72</v>
      </c>
      <c r="B89" s="98"/>
      <c r="D89" s="71"/>
      <c r="E89" s="72"/>
      <c r="F89" s="73" t="s">
        <v>66</v>
      </c>
      <c r="G89" s="34" t="s">
        <v>60</v>
      </c>
      <c r="U89"/>
      <c r="V89"/>
      <c r="W89"/>
      <c r="X89"/>
      <c r="Y89"/>
      <c r="Z89"/>
      <c r="AA89"/>
    </row>
    <row r="90" spans="1:27" ht="17" thickBot="1" x14ac:dyDescent="0.2">
      <c r="A90" s="81" t="s">
        <v>68</v>
      </c>
      <c r="B90" s="82"/>
      <c r="D90" s="74"/>
      <c r="E90" s="75"/>
      <c r="F90" s="76"/>
      <c r="G90" s="34" t="s">
        <v>61</v>
      </c>
      <c r="U90"/>
      <c r="V90"/>
      <c r="W90"/>
      <c r="X90"/>
      <c r="Y90"/>
      <c r="Z90"/>
      <c r="AA90"/>
    </row>
    <row r="91" spans="1:27" ht="26" x14ac:dyDescent="0.15">
      <c r="A91" s="81" t="s">
        <v>69</v>
      </c>
      <c r="B91" s="83"/>
      <c r="D91" s="74"/>
      <c r="E91" s="75"/>
      <c r="F91" s="77" t="s">
        <v>52</v>
      </c>
      <c r="G91" s="2"/>
      <c r="H91" s="54" t="s">
        <v>57</v>
      </c>
      <c r="I91" s="55" t="s">
        <v>35</v>
      </c>
      <c r="J91" s="54" t="s">
        <v>58</v>
      </c>
      <c r="K91" s="55" t="s">
        <v>36</v>
      </c>
      <c r="U91"/>
      <c r="V91"/>
      <c r="W91"/>
      <c r="X91"/>
      <c r="Y91"/>
      <c r="Z91"/>
      <c r="AA91"/>
    </row>
    <row r="92" spans="1:27" ht="17" thickBot="1" x14ac:dyDescent="0.2">
      <c r="A92" s="84" t="s">
        <v>70</v>
      </c>
      <c r="B92" s="85"/>
      <c r="D92" s="87" t="s">
        <v>67</v>
      </c>
      <c r="E92" s="88"/>
      <c r="F92" s="89"/>
      <c r="G92" s="2"/>
      <c r="H92" s="51">
        <f>$B$28</f>
        <v>0</v>
      </c>
      <c r="I92" s="51">
        <f>$C$61</f>
        <v>0</v>
      </c>
      <c r="J92" s="51">
        <f>$B$43</f>
        <v>0</v>
      </c>
      <c r="K92" s="51">
        <f>$C$62</f>
        <v>0</v>
      </c>
      <c r="L92" s="49" t="s">
        <v>51</v>
      </c>
      <c r="U92"/>
      <c r="V92"/>
      <c r="W92"/>
      <c r="X92"/>
      <c r="Y92"/>
      <c r="Z92"/>
      <c r="AA92"/>
    </row>
    <row r="93" spans="1:27" ht="14" thickBot="1" x14ac:dyDescent="0.2">
      <c r="A93" s="86"/>
      <c r="B93" s="86"/>
      <c r="D93" s="87"/>
      <c r="E93" s="88"/>
      <c r="F93" s="89"/>
      <c r="G93" s="27">
        <f>F90-10</f>
        <v>-10</v>
      </c>
      <c r="H93" s="50"/>
      <c r="I93" s="50"/>
      <c r="J93" s="50"/>
      <c r="K93" s="50"/>
      <c r="U93"/>
      <c r="V93"/>
      <c r="W93"/>
      <c r="X93"/>
      <c r="Y93"/>
      <c r="Z93"/>
      <c r="AA93"/>
    </row>
    <row r="94" spans="1:27" ht="17" thickBot="1" x14ac:dyDescent="0.2">
      <c r="A94" s="97" t="s">
        <v>71</v>
      </c>
      <c r="B94" s="98"/>
      <c r="D94" s="90"/>
      <c r="E94" s="91"/>
      <c r="F94" s="92"/>
      <c r="G94" s="27">
        <f>G93+2</f>
        <v>-8</v>
      </c>
      <c r="H94" s="50"/>
      <c r="I94" s="50"/>
      <c r="J94" s="50"/>
      <c r="K94" s="50"/>
      <c r="U94"/>
      <c r="V94"/>
      <c r="W94"/>
      <c r="X94"/>
      <c r="Y94"/>
      <c r="Z94"/>
      <c r="AA94"/>
    </row>
    <row r="95" spans="1:27" ht="12.75" customHeight="1" x14ac:dyDescent="0.15">
      <c r="A95" s="81" t="s">
        <v>68</v>
      </c>
      <c r="B95" s="82"/>
      <c r="G95" s="27">
        <f t="shared" ref="G95:G113" si="3">G94+2</f>
        <v>-6</v>
      </c>
      <c r="H95" s="50"/>
      <c r="I95" s="50"/>
      <c r="J95" s="50"/>
      <c r="K95" s="50"/>
      <c r="U95"/>
      <c r="V95"/>
      <c r="W95"/>
      <c r="X95"/>
      <c r="Y95"/>
      <c r="Z95"/>
      <c r="AA95"/>
    </row>
    <row r="96" spans="1:27" ht="16" x14ac:dyDescent="0.15">
      <c r="A96" s="81" t="s">
        <v>69</v>
      </c>
      <c r="B96" s="83"/>
      <c r="G96" s="27">
        <f t="shared" si="3"/>
        <v>-4</v>
      </c>
      <c r="H96" s="50"/>
      <c r="I96" s="50"/>
      <c r="J96" s="50"/>
      <c r="K96" s="50"/>
    </row>
    <row r="97" spans="1:11" ht="17" thickBot="1" x14ac:dyDescent="0.2">
      <c r="A97" s="84" t="s">
        <v>70</v>
      </c>
      <c r="B97" s="85"/>
      <c r="G97" s="27">
        <f t="shared" si="3"/>
        <v>-2</v>
      </c>
      <c r="H97" s="50"/>
      <c r="I97" s="50"/>
      <c r="J97" s="50"/>
      <c r="K97" s="50"/>
    </row>
    <row r="98" spans="1:11" x14ac:dyDescent="0.15">
      <c r="G98" s="27">
        <f t="shared" si="3"/>
        <v>0</v>
      </c>
      <c r="H98" s="50"/>
      <c r="I98" s="50"/>
      <c r="J98" s="50"/>
      <c r="K98" s="50"/>
    </row>
    <row r="99" spans="1:11" x14ac:dyDescent="0.15">
      <c r="G99" s="27">
        <f t="shared" si="3"/>
        <v>2</v>
      </c>
      <c r="H99" s="50"/>
      <c r="I99" s="50"/>
      <c r="J99" s="50"/>
      <c r="K99" s="50"/>
    </row>
    <row r="100" spans="1:11" x14ac:dyDescent="0.15">
      <c r="G100" s="27">
        <f t="shared" si="3"/>
        <v>4</v>
      </c>
      <c r="H100" s="50"/>
      <c r="I100" s="50"/>
      <c r="J100" s="50"/>
      <c r="K100" s="50"/>
    </row>
    <row r="101" spans="1:11" x14ac:dyDescent="0.15">
      <c r="G101" s="27">
        <f t="shared" si="3"/>
        <v>6</v>
      </c>
      <c r="H101" s="50"/>
      <c r="I101" s="50"/>
      <c r="J101" s="50"/>
      <c r="K101" s="50"/>
    </row>
    <row r="102" spans="1:11" x14ac:dyDescent="0.15">
      <c r="G102" s="27">
        <f t="shared" si="3"/>
        <v>8</v>
      </c>
      <c r="H102" s="50"/>
      <c r="I102" s="50"/>
      <c r="J102" s="50"/>
      <c r="K102" s="50"/>
    </row>
    <row r="103" spans="1:11" x14ac:dyDescent="0.15">
      <c r="G103" s="27">
        <f t="shared" si="3"/>
        <v>10</v>
      </c>
      <c r="H103" s="50"/>
      <c r="I103" s="50"/>
      <c r="J103" s="50"/>
      <c r="K103" s="50"/>
    </row>
    <row r="104" spans="1:11" x14ac:dyDescent="0.15">
      <c r="G104" s="27">
        <f t="shared" si="3"/>
        <v>12</v>
      </c>
      <c r="H104" s="50"/>
      <c r="I104" s="50"/>
      <c r="J104" s="50"/>
      <c r="K104" s="50"/>
    </row>
    <row r="105" spans="1:11" x14ac:dyDescent="0.15">
      <c r="G105" s="27">
        <f t="shared" si="3"/>
        <v>14</v>
      </c>
      <c r="H105" s="50"/>
      <c r="I105" s="50"/>
      <c r="J105" s="50"/>
      <c r="K105" s="50"/>
    </row>
    <row r="106" spans="1:11" x14ac:dyDescent="0.15">
      <c r="G106" s="27">
        <f t="shared" si="3"/>
        <v>16</v>
      </c>
      <c r="H106" s="50"/>
      <c r="I106" s="50"/>
      <c r="J106" s="50"/>
      <c r="K106" s="50"/>
    </row>
    <row r="107" spans="1:11" x14ac:dyDescent="0.15">
      <c r="G107" s="27">
        <f t="shared" si="3"/>
        <v>18</v>
      </c>
      <c r="H107" s="50"/>
      <c r="I107" s="50"/>
      <c r="J107" s="50"/>
      <c r="K107" s="50"/>
    </row>
    <row r="108" spans="1:11" x14ac:dyDescent="0.15">
      <c r="G108" s="27">
        <f t="shared" si="3"/>
        <v>20</v>
      </c>
      <c r="H108" s="50"/>
      <c r="I108" s="50"/>
      <c r="J108" s="50"/>
      <c r="K108" s="50"/>
    </row>
    <row r="109" spans="1:11" x14ac:dyDescent="0.15">
      <c r="G109" s="27">
        <f t="shared" si="3"/>
        <v>22</v>
      </c>
      <c r="H109" s="50"/>
      <c r="I109" s="50"/>
      <c r="J109" s="50"/>
      <c r="K109" s="50"/>
    </row>
    <row r="110" spans="1:11" x14ac:dyDescent="0.15">
      <c r="G110" s="27">
        <f t="shared" si="3"/>
        <v>24</v>
      </c>
      <c r="H110" s="50"/>
      <c r="I110" s="50"/>
      <c r="J110" s="50"/>
      <c r="K110" s="50"/>
    </row>
    <row r="111" spans="1:11" x14ac:dyDescent="0.15">
      <c r="G111" s="27">
        <f t="shared" si="3"/>
        <v>26</v>
      </c>
      <c r="H111" s="50"/>
      <c r="I111" s="50"/>
      <c r="J111" s="50"/>
      <c r="K111" s="50"/>
    </row>
    <row r="112" spans="1:11" x14ac:dyDescent="0.15">
      <c r="G112" s="27">
        <f t="shared" si="3"/>
        <v>28</v>
      </c>
      <c r="H112" s="50"/>
      <c r="I112" s="50"/>
      <c r="J112" s="50"/>
      <c r="K112" s="50"/>
    </row>
    <row r="113" spans="7:11" x14ac:dyDescent="0.15">
      <c r="G113" s="27">
        <f t="shared" si="3"/>
        <v>30</v>
      </c>
      <c r="H113" s="50"/>
      <c r="I113" s="50"/>
      <c r="J113" s="50"/>
      <c r="K113" s="50"/>
    </row>
    <row r="114" spans="7:11" x14ac:dyDescent="0.15">
      <c r="G114" s="2"/>
      <c r="H114" s="2"/>
      <c r="I114" s="2"/>
      <c r="J114" s="2"/>
    </row>
    <row r="115" spans="7:11" x14ac:dyDescent="0.15">
      <c r="G115" s="2"/>
      <c r="H115" s="2"/>
      <c r="I115" s="2"/>
      <c r="J115" s="2"/>
    </row>
    <row r="116" spans="7:11" x14ac:dyDescent="0.15">
      <c r="G116" s="2"/>
      <c r="H116" s="2"/>
      <c r="I116" s="2"/>
      <c r="J116" s="2"/>
    </row>
    <row r="117" spans="7:11" x14ac:dyDescent="0.15">
      <c r="G117" s="2"/>
      <c r="H117" s="2"/>
      <c r="I117" s="2"/>
      <c r="J117" s="2"/>
    </row>
    <row r="118" spans="7:11" x14ac:dyDescent="0.15">
      <c r="G118" s="2"/>
      <c r="H118" s="2"/>
      <c r="I118" s="2"/>
      <c r="J118" s="2"/>
    </row>
    <row r="119" spans="7:11" x14ac:dyDescent="0.15">
      <c r="G119" s="2"/>
      <c r="H119" s="2"/>
      <c r="I119" s="2"/>
      <c r="J119" s="2"/>
    </row>
    <row r="120" spans="7:11" x14ac:dyDescent="0.15">
      <c r="G120" s="2"/>
      <c r="H120" s="2"/>
      <c r="I120" s="2"/>
      <c r="J120" s="2"/>
    </row>
    <row r="121" spans="7:11" x14ac:dyDescent="0.15">
      <c r="G121" s="2"/>
      <c r="H121" s="2"/>
      <c r="I121" s="2"/>
      <c r="J121" s="2"/>
    </row>
    <row r="122" spans="7:11" x14ac:dyDescent="0.15">
      <c r="G122" s="2"/>
      <c r="H122" s="2"/>
      <c r="I122" s="2"/>
      <c r="J122" s="2"/>
    </row>
    <row r="123" spans="7:11" x14ac:dyDescent="0.15">
      <c r="G123" s="2"/>
      <c r="H123" s="2"/>
      <c r="I123" s="2"/>
      <c r="J123" s="2"/>
    </row>
    <row r="124" spans="7:11" x14ac:dyDescent="0.15">
      <c r="G124" s="2"/>
      <c r="H124" s="2"/>
      <c r="I124" s="2"/>
      <c r="J124" s="2"/>
    </row>
    <row r="125" spans="7:11" x14ac:dyDescent="0.15">
      <c r="G125" s="2"/>
      <c r="H125" s="2"/>
      <c r="I125" s="2"/>
      <c r="J125" s="2"/>
    </row>
    <row r="126" spans="7:11" x14ac:dyDescent="0.15">
      <c r="G126" s="2"/>
      <c r="H126" s="2"/>
      <c r="I126" s="2"/>
      <c r="J126" s="2"/>
    </row>
    <row r="127" spans="7:11" x14ac:dyDescent="0.15">
      <c r="G127" s="2"/>
      <c r="H127" s="2"/>
      <c r="I127" s="2"/>
      <c r="J127" s="2"/>
    </row>
    <row r="128" spans="7:11" x14ac:dyDescent="0.15">
      <c r="G128" s="2"/>
      <c r="H128" s="2"/>
      <c r="I128" s="2"/>
      <c r="J128" s="2"/>
    </row>
    <row r="129" spans="7:10" x14ac:dyDescent="0.15">
      <c r="G129" s="2"/>
      <c r="H129" s="2"/>
      <c r="I129" s="2"/>
      <c r="J129" s="2"/>
    </row>
    <row r="130" spans="7:10" x14ac:dyDescent="0.15">
      <c r="G130" s="2"/>
      <c r="H130" s="2"/>
      <c r="I130" s="2"/>
      <c r="J130" s="2"/>
    </row>
    <row r="131" spans="7:10" x14ac:dyDescent="0.15">
      <c r="G131" s="2"/>
      <c r="H131" s="2"/>
      <c r="I131" s="2"/>
      <c r="J131" s="2"/>
    </row>
    <row r="132" spans="7:10" x14ac:dyDescent="0.15">
      <c r="G132" s="2"/>
      <c r="H132" s="2"/>
      <c r="I132" s="2"/>
      <c r="J132" s="2"/>
    </row>
    <row r="133" spans="7:10" x14ac:dyDescent="0.15">
      <c r="G133" s="2"/>
      <c r="H133" s="2"/>
      <c r="I133" s="2"/>
      <c r="J133" s="2"/>
    </row>
    <row r="134" spans="7:10" x14ac:dyDescent="0.15">
      <c r="G134" s="2"/>
      <c r="H134" s="2"/>
      <c r="I134" s="2"/>
      <c r="J134" s="2"/>
    </row>
    <row r="135" spans="7:10" x14ac:dyDescent="0.15">
      <c r="G135" s="2"/>
      <c r="H135" s="2"/>
      <c r="I135" s="2"/>
      <c r="J135" s="2"/>
    </row>
    <row r="136" spans="7:10" x14ac:dyDescent="0.15">
      <c r="G136" s="2"/>
      <c r="H136" s="2"/>
      <c r="I136" s="2"/>
      <c r="J136" s="2"/>
    </row>
    <row r="137" spans="7:10" x14ac:dyDescent="0.15">
      <c r="G137" s="2"/>
      <c r="H137" s="2"/>
      <c r="I137" s="2"/>
      <c r="J137" s="2"/>
    </row>
    <row r="138" spans="7:10" x14ac:dyDescent="0.15">
      <c r="G138" s="2"/>
      <c r="H138" s="2"/>
      <c r="I138" s="2"/>
      <c r="J138" s="2"/>
    </row>
    <row r="139" spans="7:10" x14ac:dyDescent="0.15">
      <c r="G139" s="2"/>
      <c r="H139" s="2"/>
      <c r="I139" s="2"/>
      <c r="J139" s="2"/>
    </row>
    <row r="140" spans="7:10" x14ac:dyDescent="0.15">
      <c r="G140" s="2"/>
      <c r="H140" s="2"/>
      <c r="I140" s="2"/>
      <c r="J140" s="2"/>
    </row>
    <row r="141" spans="7:10" x14ac:dyDescent="0.15">
      <c r="G141" s="2"/>
      <c r="H141" s="2"/>
      <c r="I141" s="2"/>
      <c r="J141" s="2"/>
    </row>
    <row r="142" spans="7:10" x14ac:dyDescent="0.15">
      <c r="G142" s="2"/>
      <c r="H142" s="2"/>
      <c r="I142" s="2"/>
      <c r="J142" s="2"/>
    </row>
    <row r="143" spans="7:10" x14ac:dyDescent="0.15">
      <c r="G143" s="2"/>
      <c r="H143" s="2"/>
      <c r="I143" s="2"/>
      <c r="J143" s="2"/>
    </row>
    <row r="144" spans="7:10" x14ac:dyDescent="0.15">
      <c r="G144" s="2"/>
      <c r="H144" s="2"/>
      <c r="I144" s="2"/>
      <c r="J144" s="2"/>
    </row>
    <row r="145" spans="7:10" x14ac:dyDescent="0.15">
      <c r="G145" s="2"/>
      <c r="H145" s="2"/>
      <c r="I145" s="2"/>
      <c r="J145" s="2"/>
    </row>
    <row r="146" spans="7:10" x14ac:dyDescent="0.15">
      <c r="G146" s="2"/>
      <c r="H146" s="2"/>
      <c r="I146" s="2"/>
      <c r="J146" s="2"/>
    </row>
    <row r="147" spans="7:10" x14ac:dyDescent="0.15">
      <c r="G147" s="2"/>
      <c r="H147" s="2"/>
      <c r="I147" s="2"/>
      <c r="J147" s="2"/>
    </row>
    <row r="148" spans="7:10" x14ac:dyDescent="0.15">
      <c r="G148" s="2"/>
      <c r="H148" s="2"/>
      <c r="I148" s="2"/>
      <c r="J148" s="2"/>
    </row>
    <row r="149" spans="7:10" x14ac:dyDescent="0.15">
      <c r="G149" s="2"/>
      <c r="H149" s="2"/>
      <c r="I149" s="2"/>
      <c r="J149" s="2"/>
    </row>
    <row r="150" spans="7:10" x14ac:dyDescent="0.15">
      <c r="G150" s="2"/>
      <c r="H150" s="2"/>
      <c r="I150" s="2"/>
      <c r="J150" s="2"/>
    </row>
    <row r="151" spans="7:10" x14ac:dyDescent="0.15">
      <c r="G151" s="2"/>
      <c r="H151" s="2"/>
      <c r="I151" s="2"/>
      <c r="J151" s="2"/>
    </row>
    <row r="152" spans="7:10" x14ac:dyDescent="0.15">
      <c r="G152" s="2"/>
      <c r="H152" s="2"/>
      <c r="I152" s="2"/>
      <c r="J152" s="2"/>
    </row>
    <row r="153" spans="7:10" x14ac:dyDescent="0.15">
      <c r="G153" s="2"/>
      <c r="H153" s="2"/>
      <c r="I153" s="2"/>
      <c r="J153" s="2"/>
    </row>
    <row r="154" spans="7:10" x14ac:dyDescent="0.15">
      <c r="G154" s="2"/>
      <c r="H154" s="2"/>
      <c r="I154" s="2"/>
      <c r="J154" s="2"/>
    </row>
    <row r="155" spans="7:10" x14ac:dyDescent="0.15">
      <c r="G155" s="2"/>
      <c r="H155" s="2"/>
      <c r="I155" s="2"/>
      <c r="J155" s="2"/>
    </row>
    <row r="156" spans="7:10" x14ac:dyDescent="0.15">
      <c r="G156" s="2"/>
      <c r="H156" s="2"/>
      <c r="I156" s="2"/>
      <c r="J156" s="2"/>
    </row>
    <row r="157" spans="7:10" x14ac:dyDescent="0.15">
      <c r="G157" s="2"/>
      <c r="H157" s="2"/>
      <c r="I157" s="2"/>
      <c r="J157" s="2"/>
    </row>
    <row r="158" spans="7:10" x14ac:dyDescent="0.15">
      <c r="G158" s="2"/>
      <c r="H158" s="2"/>
      <c r="I158" s="2"/>
      <c r="J158" s="2"/>
    </row>
    <row r="159" spans="7:10" x14ac:dyDescent="0.15">
      <c r="G159" s="2"/>
      <c r="H159" s="2"/>
      <c r="I159" s="2"/>
      <c r="J159" s="2"/>
    </row>
    <row r="160" spans="7:10" x14ac:dyDescent="0.15">
      <c r="G160" s="2"/>
      <c r="H160" s="2"/>
      <c r="I160" s="2"/>
      <c r="J160" s="2"/>
    </row>
    <row r="161" spans="7:10" x14ac:dyDescent="0.15">
      <c r="G161" s="2"/>
      <c r="H161" s="2"/>
      <c r="I161" s="2"/>
      <c r="J161" s="2"/>
    </row>
    <row r="162" spans="7:10" x14ac:dyDescent="0.15">
      <c r="G162" s="2"/>
      <c r="H162" s="2"/>
      <c r="I162" s="2"/>
      <c r="J162" s="2"/>
    </row>
    <row r="163" spans="7:10" x14ac:dyDescent="0.15">
      <c r="G163" s="2"/>
      <c r="H163" s="2"/>
      <c r="I163" s="2"/>
      <c r="J163" s="2"/>
    </row>
    <row r="164" spans="7:10" x14ac:dyDescent="0.15">
      <c r="G164" s="2"/>
      <c r="H164" s="2"/>
      <c r="I164" s="2"/>
      <c r="J164" s="2"/>
    </row>
    <row r="165" spans="7:10" x14ac:dyDescent="0.15">
      <c r="G165" s="2"/>
      <c r="H165" s="2"/>
      <c r="I165" s="2"/>
      <c r="J165" s="2"/>
    </row>
    <row r="166" spans="7:10" x14ac:dyDescent="0.15">
      <c r="G166" s="2"/>
      <c r="H166" s="2"/>
      <c r="I166" s="2"/>
      <c r="J166" s="2"/>
    </row>
    <row r="167" spans="7:10" x14ac:dyDescent="0.15">
      <c r="G167" s="2"/>
      <c r="H167" s="2"/>
      <c r="I167" s="2"/>
      <c r="J167" s="2"/>
    </row>
    <row r="168" spans="7:10" x14ac:dyDescent="0.15">
      <c r="G168" s="2"/>
      <c r="H168" s="2"/>
      <c r="I168" s="2"/>
      <c r="J168" s="2"/>
    </row>
    <row r="169" spans="7:10" x14ac:dyDescent="0.15">
      <c r="G169" s="2"/>
      <c r="H169" s="2"/>
      <c r="I169" s="2"/>
      <c r="J169" s="2"/>
    </row>
    <row r="170" spans="7:10" x14ac:dyDescent="0.15">
      <c r="G170" s="2"/>
      <c r="H170" s="2"/>
      <c r="I170" s="2"/>
      <c r="J170" s="2"/>
    </row>
    <row r="171" spans="7:10" x14ac:dyDescent="0.15">
      <c r="G171" s="2"/>
      <c r="H171" s="2"/>
      <c r="I171" s="2"/>
      <c r="J171" s="2"/>
    </row>
    <row r="172" spans="7:10" x14ac:dyDescent="0.15">
      <c r="G172" s="2"/>
      <c r="H172" s="2"/>
      <c r="I172" s="2"/>
      <c r="J172" s="2"/>
    </row>
    <row r="173" spans="7:10" x14ac:dyDescent="0.15">
      <c r="G173" s="2"/>
      <c r="H173" s="2"/>
      <c r="I173" s="2"/>
      <c r="J173" s="2"/>
    </row>
    <row r="174" spans="7:10" x14ac:dyDescent="0.15">
      <c r="G174" s="2"/>
      <c r="H174" s="2"/>
      <c r="I174" s="2"/>
      <c r="J174" s="2"/>
    </row>
    <row r="175" spans="7:10" x14ac:dyDescent="0.15">
      <c r="G175" s="2"/>
      <c r="H175" s="2"/>
      <c r="I175" s="2"/>
      <c r="J175" s="2"/>
    </row>
    <row r="176" spans="7:10" x14ac:dyDescent="0.15">
      <c r="G176" s="2"/>
      <c r="H176" s="2"/>
      <c r="I176" s="2"/>
      <c r="J176" s="2"/>
    </row>
    <row r="177" spans="7:10" x14ac:dyDescent="0.15">
      <c r="G177" s="2"/>
      <c r="H177" s="2"/>
      <c r="I177" s="2"/>
      <c r="J177" s="2"/>
    </row>
    <row r="178" spans="7:10" x14ac:dyDescent="0.15">
      <c r="G178" s="2"/>
      <c r="H178" s="2"/>
      <c r="I178" s="2"/>
      <c r="J178" s="2"/>
    </row>
    <row r="179" spans="7:10" x14ac:dyDescent="0.15">
      <c r="G179" s="2"/>
      <c r="H179" s="2"/>
      <c r="I179" s="2"/>
      <c r="J179" s="2"/>
    </row>
    <row r="180" spans="7:10" x14ac:dyDescent="0.15">
      <c r="G180" s="2"/>
      <c r="H180" s="2"/>
      <c r="I180" s="2"/>
      <c r="J180" s="2"/>
    </row>
    <row r="181" spans="7:10" x14ac:dyDescent="0.15">
      <c r="G181" s="2"/>
      <c r="H181" s="2"/>
      <c r="I181" s="2"/>
      <c r="J181" s="2"/>
    </row>
    <row r="182" spans="7:10" x14ac:dyDescent="0.15">
      <c r="G182" s="2"/>
      <c r="H182" s="2"/>
      <c r="I182" s="2"/>
      <c r="J182" s="2"/>
    </row>
    <row r="183" spans="7:10" x14ac:dyDescent="0.15">
      <c r="G183" s="2"/>
      <c r="H183" s="2"/>
      <c r="I183" s="2"/>
      <c r="J183" s="2"/>
    </row>
    <row r="184" spans="7:10" x14ac:dyDescent="0.15">
      <c r="G184" s="2"/>
      <c r="H184" s="2"/>
      <c r="I184" s="2"/>
      <c r="J184" s="2"/>
    </row>
    <row r="185" spans="7:10" x14ac:dyDescent="0.15">
      <c r="G185" s="2"/>
      <c r="H185" s="2"/>
      <c r="I185" s="2"/>
      <c r="J185" s="2"/>
    </row>
    <row r="186" spans="7:10" x14ac:dyDescent="0.15">
      <c r="G186" s="2"/>
      <c r="H186" s="2"/>
      <c r="I186" s="2"/>
      <c r="J186" s="2"/>
    </row>
    <row r="187" spans="7:10" x14ac:dyDescent="0.15">
      <c r="G187" s="2"/>
      <c r="H187" s="2"/>
      <c r="I187" s="2"/>
      <c r="J187" s="2"/>
    </row>
    <row r="188" spans="7:10" x14ac:dyDescent="0.15">
      <c r="G188" s="2"/>
      <c r="H188" s="2"/>
      <c r="I188" s="2"/>
      <c r="J188" s="2"/>
    </row>
    <row r="189" spans="7:10" x14ac:dyDescent="0.15">
      <c r="G189" s="2"/>
      <c r="H189" s="2"/>
      <c r="I189" s="2"/>
      <c r="J189" s="2"/>
    </row>
    <row r="190" spans="7:10" x14ac:dyDescent="0.15">
      <c r="G190" s="2"/>
      <c r="H190" s="2"/>
      <c r="I190" s="2"/>
      <c r="J190" s="2"/>
    </row>
    <row r="191" spans="7:10" x14ac:dyDescent="0.15">
      <c r="G191" s="2"/>
      <c r="H191" s="2"/>
      <c r="I191" s="2"/>
      <c r="J191" s="2"/>
    </row>
    <row r="192" spans="7:10" x14ac:dyDescent="0.15">
      <c r="G192" s="2"/>
      <c r="H192" s="2"/>
      <c r="I192" s="2"/>
      <c r="J192" s="2"/>
    </row>
    <row r="193" spans="7:10" x14ac:dyDescent="0.15">
      <c r="G193" s="2"/>
      <c r="H193" s="2"/>
      <c r="I193" s="2"/>
      <c r="J193" s="2"/>
    </row>
    <row r="194" spans="7:10" x14ac:dyDescent="0.15">
      <c r="G194" s="2"/>
      <c r="H194" s="2"/>
      <c r="I194" s="2"/>
      <c r="J194" s="2"/>
    </row>
    <row r="195" spans="7:10" x14ac:dyDescent="0.15">
      <c r="G195" s="2"/>
      <c r="H195" s="2"/>
      <c r="I195" s="2"/>
      <c r="J195" s="2"/>
    </row>
    <row r="196" spans="7:10" x14ac:dyDescent="0.15">
      <c r="G196" s="2"/>
      <c r="H196" s="2"/>
      <c r="I196" s="2"/>
      <c r="J196" s="2"/>
    </row>
    <row r="197" spans="7:10" x14ac:dyDescent="0.15">
      <c r="G197" s="2"/>
      <c r="H197" s="2"/>
      <c r="I197" s="2"/>
      <c r="J197" s="2"/>
    </row>
    <row r="198" spans="7:10" x14ac:dyDescent="0.15">
      <c r="G198" s="2"/>
      <c r="H198" s="2"/>
      <c r="I198" s="2"/>
      <c r="J198" s="2"/>
    </row>
    <row r="199" spans="7:10" x14ac:dyDescent="0.15">
      <c r="G199" s="2"/>
      <c r="H199" s="2"/>
      <c r="I199" s="2"/>
      <c r="J199" s="2"/>
    </row>
    <row r="200" spans="7:10" x14ac:dyDescent="0.15">
      <c r="G200" s="2"/>
      <c r="H200" s="2"/>
      <c r="I200" s="2"/>
      <c r="J200" s="2"/>
    </row>
    <row r="201" spans="7:10" x14ac:dyDescent="0.15">
      <c r="G201" s="2"/>
      <c r="H201" s="2"/>
      <c r="I201" s="2"/>
      <c r="J201" s="2"/>
    </row>
    <row r="202" spans="7:10" x14ac:dyDescent="0.15">
      <c r="G202" s="2"/>
      <c r="H202" s="2"/>
      <c r="I202" s="2"/>
      <c r="J202" s="2"/>
    </row>
    <row r="203" spans="7:10" x14ac:dyDescent="0.15">
      <c r="G203" s="2"/>
      <c r="H203" s="2"/>
      <c r="I203" s="2"/>
      <c r="J203" s="2"/>
    </row>
    <row r="204" spans="7:10" x14ac:dyDescent="0.15">
      <c r="G204" s="2"/>
      <c r="H204" s="2"/>
      <c r="I204" s="2"/>
      <c r="J204" s="2"/>
    </row>
    <row r="205" spans="7:10" x14ac:dyDescent="0.15">
      <c r="G205" s="2"/>
      <c r="H205" s="2"/>
      <c r="I205" s="2"/>
      <c r="J205" s="2"/>
    </row>
    <row r="206" spans="7:10" x14ac:dyDescent="0.15">
      <c r="G206" s="2"/>
      <c r="H206" s="2"/>
      <c r="I206" s="2"/>
      <c r="J206" s="2"/>
    </row>
    <row r="207" spans="7:10" x14ac:dyDescent="0.15">
      <c r="G207" s="2"/>
      <c r="H207" s="2"/>
      <c r="I207" s="2"/>
      <c r="J207" s="2"/>
    </row>
    <row r="208" spans="7:10" x14ac:dyDescent="0.15">
      <c r="G208" s="2"/>
      <c r="H208" s="2"/>
      <c r="I208" s="2"/>
      <c r="J208" s="2"/>
    </row>
    <row r="209" spans="7:10" x14ac:dyDescent="0.15">
      <c r="G209" s="2"/>
      <c r="H209" s="2"/>
      <c r="I209" s="2"/>
      <c r="J209" s="2"/>
    </row>
    <row r="210" spans="7:10" x14ac:dyDescent="0.15">
      <c r="G210" s="2"/>
      <c r="H210" s="2"/>
      <c r="I210" s="2"/>
      <c r="J210" s="2"/>
    </row>
    <row r="211" spans="7:10" x14ac:dyDescent="0.15">
      <c r="G211" s="2"/>
      <c r="H211" s="2"/>
      <c r="I211" s="2"/>
      <c r="J211" s="2"/>
    </row>
    <row r="212" spans="7:10" x14ac:dyDescent="0.15">
      <c r="G212" s="2"/>
      <c r="H212" s="2"/>
      <c r="I212" s="2"/>
      <c r="J212" s="2"/>
    </row>
    <row r="213" spans="7:10" x14ac:dyDescent="0.15">
      <c r="G213" s="2"/>
      <c r="H213" s="2"/>
      <c r="I213" s="2"/>
      <c r="J213" s="2"/>
    </row>
    <row r="214" spans="7:10" x14ac:dyDescent="0.15">
      <c r="G214" s="2"/>
      <c r="H214" s="2"/>
      <c r="I214" s="2"/>
      <c r="J214" s="2"/>
    </row>
    <row r="215" spans="7:10" x14ac:dyDescent="0.15">
      <c r="G215" s="2"/>
      <c r="H215" s="2"/>
      <c r="I215" s="2"/>
      <c r="J215" s="2"/>
    </row>
    <row r="216" spans="7:10" x14ac:dyDescent="0.15">
      <c r="G216" s="2"/>
      <c r="H216" s="2"/>
      <c r="I216" s="2"/>
      <c r="J216" s="2"/>
    </row>
    <row r="217" spans="7:10" x14ac:dyDescent="0.15">
      <c r="G217" s="2"/>
      <c r="H217" s="2"/>
      <c r="I217" s="2"/>
      <c r="J217" s="2"/>
    </row>
    <row r="218" spans="7:10" x14ac:dyDescent="0.15">
      <c r="G218" s="2"/>
      <c r="H218" s="2"/>
      <c r="I218" s="2"/>
      <c r="J218" s="2"/>
    </row>
    <row r="219" spans="7:10" x14ac:dyDescent="0.15">
      <c r="G219" s="2"/>
      <c r="H219" s="2"/>
      <c r="I219" s="2"/>
      <c r="J219" s="2"/>
    </row>
    <row r="220" spans="7:10" x14ac:dyDescent="0.15">
      <c r="G220" s="2"/>
      <c r="H220" s="2"/>
      <c r="I220" s="2"/>
      <c r="J220" s="2"/>
    </row>
    <row r="221" spans="7:10" x14ac:dyDescent="0.15">
      <c r="G221" s="2"/>
      <c r="H221" s="2"/>
      <c r="I221" s="2"/>
      <c r="J221" s="2"/>
    </row>
    <row r="222" spans="7:10" x14ac:dyDescent="0.15">
      <c r="G222" s="2"/>
      <c r="H222" s="2"/>
      <c r="I222" s="2"/>
      <c r="J222" s="2"/>
    </row>
    <row r="223" spans="7:10" x14ac:dyDescent="0.15">
      <c r="G223" s="2"/>
      <c r="H223" s="2"/>
      <c r="I223" s="2"/>
      <c r="J223" s="2"/>
    </row>
    <row r="224" spans="7:10" x14ac:dyDescent="0.15">
      <c r="G224" s="2"/>
      <c r="H224" s="2"/>
      <c r="I224" s="2"/>
      <c r="J224" s="2"/>
    </row>
    <row r="225" spans="7:10" x14ac:dyDescent="0.15">
      <c r="G225" s="2"/>
      <c r="H225" s="2"/>
      <c r="I225" s="2"/>
      <c r="J225" s="2"/>
    </row>
    <row r="226" spans="7:10" x14ac:dyDescent="0.15">
      <c r="G226" s="2"/>
      <c r="H226" s="2"/>
      <c r="I226" s="2"/>
      <c r="J226" s="2"/>
    </row>
    <row r="227" spans="7:10" x14ac:dyDescent="0.15">
      <c r="G227" s="2"/>
      <c r="H227" s="2"/>
      <c r="I227" s="2"/>
      <c r="J227" s="2"/>
    </row>
  </sheetData>
  <mergeCells count="9">
    <mergeCell ref="D92:F94"/>
    <mergeCell ref="A7:A19"/>
    <mergeCell ref="A22:A34"/>
    <mergeCell ref="J22:J34"/>
    <mergeCell ref="A37:A49"/>
    <mergeCell ref="J37:J49"/>
    <mergeCell ref="A89:B89"/>
    <mergeCell ref="A94:B94"/>
    <mergeCell ref="A80:D81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L27"/>
  <sheetViews>
    <sheetView workbookViewId="0"/>
  </sheetViews>
  <sheetFormatPr baseColWidth="10" defaultColWidth="8.83203125" defaultRowHeight="13" x14ac:dyDescent="0.15"/>
  <cols>
    <col min="1" max="1" width="15.6640625" customWidth="1"/>
    <col min="2" max="2" width="9.5" customWidth="1"/>
    <col min="3" max="4" width="12.5" customWidth="1"/>
  </cols>
  <sheetData>
    <row r="1" spans="1:12" ht="28" x14ac:dyDescent="0.3">
      <c r="A1" s="64" t="s">
        <v>55</v>
      </c>
    </row>
    <row r="3" spans="1:12" ht="18" x14ac:dyDescent="0.15">
      <c r="A3" s="14" t="s">
        <v>53</v>
      </c>
    </row>
    <row r="4" spans="1:12" ht="21" thickBot="1" x14ac:dyDescent="0.3">
      <c r="A4" s="4"/>
      <c r="B4" s="66" t="s">
        <v>20</v>
      </c>
      <c r="C4" s="66" t="s">
        <v>21</v>
      </c>
      <c r="D4" s="66" t="s">
        <v>63</v>
      </c>
      <c r="E4" s="68" t="s">
        <v>64</v>
      </c>
      <c r="F4" s="78" t="s">
        <v>9</v>
      </c>
      <c r="G4" s="67" t="s">
        <v>62</v>
      </c>
      <c r="H4" s="67" t="s">
        <v>22</v>
      </c>
      <c r="I4" s="66" t="s">
        <v>23</v>
      </c>
      <c r="J4" s="66" t="s">
        <v>0</v>
      </c>
      <c r="K4" s="66" t="s">
        <v>24</v>
      </c>
      <c r="L4" s="66" t="s">
        <v>25</v>
      </c>
    </row>
    <row r="5" spans="1:12" ht="17" thickBot="1" x14ac:dyDescent="0.25">
      <c r="A5" s="10" t="s">
        <v>26</v>
      </c>
      <c r="B5" s="36">
        <v>100</v>
      </c>
      <c r="C5" s="36">
        <v>109</v>
      </c>
      <c r="D5" s="53">
        <v>0.10517091807564771</v>
      </c>
      <c r="E5" s="53">
        <v>0.33358461852485582</v>
      </c>
      <c r="F5" s="65">
        <v>0.36</v>
      </c>
      <c r="G5" s="63">
        <v>6</v>
      </c>
      <c r="H5" s="57">
        <v>3.3921094093160908E-2</v>
      </c>
      <c r="I5" s="57">
        <v>-3.2808203920931311E-2</v>
      </c>
      <c r="J5" s="58">
        <v>6.3302066886476993E-3</v>
      </c>
      <c r="K5" s="57">
        <v>0.58652513624995084</v>
      </c>
      <c r="L5" s="57">
        <v>0.41347486375004916</v>
      </c>
    </row>
    <row r="7" spans="1:12" ht="18" x14ac:dyDescent="0.15">
      <c r="A7" s="14" t="s">
        <v>54</v>
      </c>
      <c r="B7" s="4"/>
      <c r="C7" s="4"/>
    </row>
    <row r="8" spans="1:12" ht="14" thickBot="1" x14ac:dyDescent="0.2">
      <c r="A8" s="4"/>
      <c r="B8" s="4"/>
      <c r="C8" s="4"/>
    </row>
    <row r="9" spans="1:12" ht="14" thickBot="1" x14ac:dyDescent="0.2">
      <c r="A9" s="31" t="s">
        <v>41</v>
      </c>
      <c r="B9" s="4"/>
      <c r="C9" s="38">
        <v>0</v>
      </c>
    </row>
    <row r="10" spans="1:12" ht="14" thickBot="1" x14ac:dyDescent="0.2">
      <c r="A10" s="31" t="s">
        <v>43</v>
      </c>
      <c r="B10" s="4"/>
      <c r="C10" s="38">
        <v>9</v>
      </c>
    </row>
    <row r="11" spans="1:12" ht="14" thickBot="1" x14ac:dyDescent="0.2">
      <c r="A11" s="33" t="s">
        <v>40</v>
      </c>
      <c r="B11" s="4"/>
      <c r="C11" s="52"/>
    </row>
    <row r="12" spans="1:12" ht="14" thickBot="1" x14ac:dyDescent="0.2">
      <c r="A12" s="32" t="s">
        <v>46</v>
      </c>
      <c r="B12" s="4"/>
      <c r="C12" s="38">
        <v>1.3903447568305836</v>
      </c>
    </row>
    <row r="13" spans="1:12" ht="14" thickBot="1" x14ac:dyDescent="0.2">
      <c r="A13" s="32" t="s">
        <v>47</v>
      </c>
      <c r="B13" s="4"/>
      <c r="C13" s="38">
        <v>6.3405867146399206</v>
      </c>
    </row>
    <row r="14" spans="1:12" ht="14" thickBot="1" x14ac:dyDescent="0.2">
      <c r="A14" s="32" t="s">
        <v>42</v>
      </c>
      <c r="B14" s="4"/>
      <c r="C14" s="38">
        <v>1.3903447568305836</v>
      </c>
    </row>
    <row r="15" spans="1:12" ht="14" thickBot="1" x14ac:dyDescent="0.2">
      <c r="A15" s="32" t="s">
        <v>44</v>
      </c>
      <c r="B15" s="4"/>
      <c r="C15" s="38">
        <v>-2.6594132853600794</v>
      </c>
    </row>
    <row r="16" spans="1:12" ht="14" thickBot="1" x14ac:dyDescent="0.2">
      <c r="A16" s="33" t="s">
        <v>45</v>
      </c>
      <c r="B16" s="4"/>
      <c r="C16" s="52"/>
    </row>
    <row r="17" spans="1:3" ht="14" thickBot="1" x14ac:dyDescent="0.2">
      <c r="A17" s="32" t="s">
        <v>46</v>
      </c>
      <c r="B17" s="4"/>
      <c r="C17" s="79">
        <v>5.9297543300437567</v>
      </c>
    </row>
    <row r="18" spans="1:3" ht="14" thickBot="1" x14ac:dyDescent="0.2">
      <c r="A18" s="32" t="s">
        <v>47</v>
      </c>
      <c r="B18" s="4"/>
      <c r="C18" s="79">
        <v>10.879996287853103</v>
      </c>
    </row>
    <row r="19" spans="1:3" ht="14" thickBot="1" x14ac:dyDescent="0.2">
      <c r="A19" s="32" t="s">
        <v>42</v>
      </c>
      <c r="B19" s="4"/>
      <c r="C19" s="38">
        <v>5.9297543300437567</v>
      </c>
    </row>
    <row r="20" spans="1:3" ht="14" thickBot="1" x14ac:dyDescent="0.2">
      <c r="A20" s="32" t="s">
        <v>44</v>
      </c>
      <c r="B20" s="4"/>
      <c r="C20" s="38">
        <v>1.8799962878531034</v>
      </c>
    </row>
    <row r="21" spans="1:3" x14ac:dyDescent="0.15">
      <c r="A21" s="4"/>
      <c r="B21" s="4"/>
      <c r="C21" s="4"/>
    </row>
    <row r="22" spans="1:3" x14ac:dyDescent="0.15">
      <c r="A22" s="4"/>
      <c r="B22" s="4"/>
      <c r="C22" s="4"/>
    </row>
    <row r="23" spans="1:3" ht="14" thickBot="1" x14ac:dyDescent="0.2">
      <c r="A23" s="34" t="s">
        <v>48</v>
      </c>
      <c r="B23" s="4"/>
      <c r="C23" s="4"/>
    </row>
    <row r="24" spans="1:3" ht="14" thickBot="1" x14ac:dyDescent="0.2">
      <c r="A24" s="30" t="s">
        <v>49</v>
      </c>
      <c r="B24" s="4"/>
      <c r="C24" s="36">
        <v>4.71</v>
      </c>
    </row>
    <row r="25" spans="1:3" ht="14" thickBot="1" x14ac:dyDescent="0.2">
      <c r="A25" s="30" t="s">
        <v>37</v>
      </c>
      <c r="B25" s="4"/>
      <c r="C25" s="69">
        <v>0.28187890631218993</v>
      </c>
    </row>
    <row r="26" spans="1:3" ht="14" thickBot="1" x14ac:dyDescent="0.2">
      <c r="A26" s="30" t="s">
        <v>50</v>
      </c>
      <c r="B26" s="4"/>
      <c r="C26" s="36">
        <v>10.88</v>
      </c>
    </row>
    <row r="27" spans="1:3" ht="14" thickBot="1" x14ac:dyDescent="0.2">
      <c r="A27" s="30" t="s">
        <v>38</v>
      </c>
      <c r="B27" s="4"/>
      <c r="C27" s="69">
        <v>0.33358461852485582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Option Project</vt:lpstr>
      <vt:lpstr>Sample Black-Scholes Answers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Derivatives Lecture Notes</dc:title>
  <dc:creator>Tie Su</dc:creator>
  <cp:lastModifiedBy>Microsoft Office User</cp:lastModifiedBy>
  <cp:lastPrinted>2015-05-06T04:44:51Z</cp:lastPrinted>
  <dcterms:created xsi:type="dcterms:W3CDTF">2013-01-04T05:29:40Z</dcterms:created>
  <dcterms:modified xsi:type="dcterms:W3CDTF">2017-02-10T00:37:36Z</dcterms:modified>
</cp:coreProperties>
</file>