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720" yWindow="100" windowWidth="25600" windowHeight="14340" tabRatio="500" activeTab="1"/>
  </bookViews>
  <sheets>
    <sheet name="Problem 6-12" sheetId="2" r:id="rId1"/>
    <sheet name="Problem 6-13" sheetId="3" r:id="rId2"/>
  </sheets>
  <definedNames>
    <definedName name="CBWorkbookPriority" hidden="1">-273698591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3" l="1"/>
  <c r="C26" i="3"/>
  <c r="C28" i="3"/>
  <c r="C30" i="3"/>
  <c r="D22" i="3"/>
  <c r="D19" i="3"/>
  <c r="C15" i="3"/>
  <c r="C17" i="3"/>
  <c r="C19" i="3"/>
  <c r="D11" i="3"/>
  <c r="C9" i="3"/>
  <c r="C11" i="3"/>
  <c r="C65" i="2"/>
  <c r="C62" i="2"/>
  <c r="C24" i="2"/>
  <c r="C26" i="2"/>
  <c r="C28" i="2"/>
  <c r="C30" i="2"/>
  <c r="D30" i="2"/>
  <c r="D29" i="2"/>
  <c r="D28" i="2"/>
  <c r="D27" i="2"/>
  <c r="D26" i="2"/>
  <c r="D25" i="2"/>
  <c r="D24" i="2"/>
  <c r="D23" i="2"/>
  <c r="D22" i="2"/>
  <c r="C9" i="2"/>
  <c r="C11" i="2"/>
  <c r="D13" i="2"/>
  <c r="D14" i="2"/>
  <c r="D15" i="2"/>
  <c r="D16" i="2"/>
  <c r="D17" i="2"/>
  <c r="D18" i="2"/>
  <c r="D19" i="2"/>
  <c r="C15" i="2"/>
  <c r="C17" i="2"/>
  <c r="C19" i="2"/>
  <c r="D6" i="2"/>
  <c r="D7" i="2"/>
  <c r="D8" i="2"/>
  <c r="D9" i="2"/>
  <c r="D10" i="2"/>
  <c r="D11" i="2"/>
</calcChain>
</file>

<file path=xl/sharedStrings.xml><?xml version="1.0" encoding="utf-8"?>
<sst xmlns="http://schemas.openxmlformats.org/spreadsheetml/2006/main" count="132" uniqueCount="52">
  <si>
    <t>PROBLEM 6-12</t>
    <phoneticPr fontId="0" type="noConversion"/>
  </si>
  <si>
    <t>Solution Legend</t>
  </si>
  <si>
    <t>= Value given in problem</t>
  </si>
  <si>
    <t>Given (refer to problem 6-7):</t>
    <phoneticPr fontId="0" type="noConversion"/>
  </si>
  <si>
    <t>= Formula/Calculation/Analysis required</t>
  </si>
  <si>
    <t>Balance Sheet</t>
  </si>
  <si>
    <t>= Qualitative analysis or Short answer required</t>
  </si>
  <si>
    <t>Cash and Marketable Securities</t>
  </si>
  <si>
    <t>= Goal Seek or Solver cell</t>
  </si>
  <si>
    <t>Accounts Receivable</t>
  </si>
  <si>
    <t>= Crystal Ball Input</t>
  </si>
  <si>
    <t>Inventories</t>
  </si>
  <si>
    <t>= Crystal Ball Output</t>
  </si>
  <si>
    <t xml:space="preserve">     Current Assets</t>
  </si>
  <si>
    <t>Net Property Plant &amp; Equipment</t>
  </si>
  <si>
    <t xml:space="preserve">     Total</t>
  </si>
  <si>
    <t>Accounts Payable</t>
  </si>
  <si>
    <t>Short-term Debt</t>
  </si>
  <si>
    <t xml:space="preserve">     Current Liabilities</t>
  </si>
  <si>
    <t>Long-term Debt</t>
  </si>
  <si>
    <t xml:space="preserve">     Total Liabilities</t>
  </si>
  <si>
    <t xml:space="preserve">     Total Owners' Equity</t>
  </si>
  <si>
    <t xml:space="preserve">     Total Liabilities and Owners' Equity</t>
  </si>
  <si>
    <t>Income Statement</t>
  </si>
  <si>
    <t>Revenues</t>
  </si>
  <si>
    <t>Cost of Goods Sold</t>
  </si>
  <si>
    <t>Gross Profit</t>
  </si>
  <si>
    <t>Operating Expenses</t>
  </si>
  <si>
    <t>Net Operating income</t>
  </si>
  <si>
    <t>Interest Expense</t>
  </si>
  <si>
    <t>Earnings before Taxes</t>
  </si>
  <si>
    <t>Taxes</t>
  </si>
  <si>
    <t>Net Income</t>
  </si>
  <si>
    <t>Projected growth rate in revenues</t>
  </si>
  <si>
    <t>Tax rate</t>
  </si>
  <si>
    <t>Solution:</t>
    <phoneticPr fontId="0" type="noConversion"/>
  </si>
  <si>
    <t>Pro forma Income Statement</t>
  </si>
  <si>
    <t>Sales</t>
  </si>
  <si>
    <t>Additional Short-term Debt Needed</t>
  </si>
  <si>
    <t>PROBLEM 6-13</t>
    <phoneticPr fontId="0" type="noConversion"/>
  </si>
  <si>
    <t>Given (refer to problem 6-12):</t>
  </si>
  <si>
    <t>Given (refer to problem 6-12):</t>
    <phoneticPr fontId="0" type="noConversion"/>
  </si>
  <si>
    <t>Net Property Plant &amp; Equipment (Note A)</t>
  </si>
  <si>
    <t>Estimated Free Cash Flow</t>
    <phoneticPr fontId="0" type="noConversion"/>
  </si>
  <si>
    <t>EBIT</t>
    <phoneticPr fontId="0" type="noConversion"/>
  </si>
  <si>
    <t>-Taxes</t>
    <phoneticPr fontId="0" type="noConversion"/>
  </si>
  <si>
    <t>NOPAT</t>
    <phoneticPr fontId="0" type="noConversion"/>
  </si>
  <si>
    <t>+ Depreciation and Amortization</t>
    <phoneticPr fontId="0" type="noConversion"/>
  </si>
  <si>
    <t>- Increase in Operating Net Working Capital</t>
    <phoneticPr fontId="0" type="noConversion"/>
  </si>
  <si>
    <t>- CapEx</t>
    <phoneticPr fontId="0" type="noConversion"/>
  </si>
  <si>
    <t>= Free Cash Flow</t>
    <phoneticPr fontId="0" type="noConversion"/>
  </si>
  <si>
    <t>Note A:  Depreciation expense for 2016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</si>
</sst>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 applyFont="1"/>
    <xf numFmtId="0" fontId="2" fillId="2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3" borderId="4" xfId="1" applyFont="1" applyFill="1" applyBorder="1"/>
    <xf numFmtId="0" fontId="4" fillId="0" borderId="0" xfId="1" quotePrefix="1" applyFont="1" applyBorder="1" applyAlignment="1">
      <alignment horizontal="left" vertical="center"/>
    </xf>
    <xf numFmtId="0" fontId="4" fillId="0" borderId="5" xfId="1" quotePrefix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4" borderId="4" xfId="1" applyFont="1" applyFill="1" applyBorder="1"/>
    <xf numFmtId="0" fontId="4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" fillId="0" borderId="5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/>
    <xf numFmtId="164" fontId="1" fillId="0" borderId="11" xfId="2" applyNumberFormat="1" applyFont="1" applyBorder="1" applyAlignment="1"/>
    <xf numFmtId="0" fontId="1" fillId="5" borderId="4" xfId="1" applyFont="1" applyFill="1" applyBorder="1"/>
    <xf numFmtId="0" fontId="4" fillId="0" borderId="0" xfId="1" quotePrefix="1" applyFont="1" applyBorder="1" applyAlignment="1">
      <alignment horizontal="left"/>
    </xf>
    <xf numFmtId="0" fontId="4" fillId="0" borderId="5" xfId="1" quotePrefix="1" applyFont="1" applyBorder="1" applyAlignment="1">
      <alignment horizontal="left"/>
    </xf>
    <xf numFmtId="0" fontId="1" fillId="0" borderId="12" xfId="1" applyFont="1" applyBorder="1"/>
    <xf numFmtId="165" fontId="1" fillId="3" borderId="0" xfId="3" applyNumberFormat="1" applyFont="1" applyFill="1" applyBorder="1" applyAlignment="1"/>
    <xf numFmtId="10" fontId="1" fillId="4" borderId="11" xfId="2" applyNumberFormat="1" applyFont="1" applyFill="1" applyBorder="1" applyAlignment="1"/>
    <xf numFmtId="0" fontId="1" fillId="6" borderId="4" xfId="1" applyFont="1" applyFill="1" applyBorder="1"/>
    <xf numFmtId="166" fontId="1" fillId="3" borderId="0" xfId="4" applyNumberFormat="1" applyFont="1" applyFill="1" applyBorder="1" applyAlignment="1"/>
    <xf numFmtId="0" fontId="1" fillId="7" borderId="4" xfId="1" applyFont="1" applyFill="1" applyBorder="1"/>
    <xf numFmtId="166" fontId="1" fillId="3" borderId="10" xfId="4" applyNumberFormat="1" applyFont="1" applyFill="1" applyBorder="1" applyAlignment="1"/>
    <xf numFmtId="0" fontId="1" fillId="8" borderId="13" xfId="1" applyFont="1" applyFill="1" applyBorder="1"/>
    <xf numFmtId="0" fontId="4" fillId="0" borderId="14" xfId="1" quotePrefix="1" applyFont="1" applyBorder="1" applyAlignment="1">
      <alignment horizontal="left"/>
    </xf>
    <xf numFmtId="0" fontId="4" fillId="0" borderId="15" xfId="1" quotePrefix="1" applyFont="1" applyBorder="1" applyAlignment="1">
      <alignment horizontal="left"/>
    </xf>
    <xf numFmtId="165" fontId="1" fillId="3" borderId="16" xfId="3" applyNumberFormat="1" applyFont="1" applyFill="1" applyBorder="1" applyAlignment="1"/>
    <xf numFmtId="10" fontId="1" fillId="0" borderId="11" xfId="2" applyNumberFormat="1" applyFont="1" applyBorder="1" applyAlignment="1"/>
    <xf numFmtId="0" fontId="1" fillId="0" borderId="0" xfId="1" applyFont="1" applyBorder="1" applyAlignment="1"/>
    <xf numFmtId="0" fontId="1" fillId="0" borderId="0" xfId="1" applyFont="1" applyBorder="1"/>
    <xf numFmtId="0" fontId="1" fillId="0" borderId="11" xfId="1" applyFont="1" applyBorder="1"/>
    <xf numFmtId="9" fontId="1" fillId="3" borderId="0" xfId="2" applyFont="1" applyFill="1" applyBorder="1"/>
    <xf numFmtId="0" fontId="1" fillId="0" borderId="9" xfId="1" applyFont="1" applyBorder="1"/>
    <xf numFmtId="9" fontId="1" fillId="3" borderId="10" xfId="2" applyFont="1" applyFill="1" applyBorder="1"/>
    <xf numFmtId="0" fontId="1" fillId="0" borderId="17" xfId="1" applyFont="1" applyBorder="1"/>
    <xf numFmtId="9" fontId="1" fillId="0" borderId="0" xfId="2" applyFont="1"/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9" fontId="1" fillId="0" borderId="11" xfId="2" applyFont="1" applyBorder="1"/>
    <xf numFmtId="0" fontId="1" fillId="0" borderId="0" xfId="1" applyFont="1" applyFill="1"/>
    <xf numFmtId="0" fontId="4" fillId="0" borderId="12" xfId="1" applyFont="1" applyBorder="1"/>
    <xf numFmtId="0" fontId="1" fillId="0" borderId="17" xfId="1" applyFont="1" applyBorder="1" applyAlignment="1">
      <alignment horizontal="center"/>
    </xf>
    <xf numFmtId="165" fontId="1" fillId="4" borderId="11" xfId="3" applyNumberFormat="1" applyFont="1" applyFill="1" applyBorder="1"/>
    <xf numFmtId="166" fontId="1" fillId="4" borderId="17" xfId="4" applyNumberFormat="1" applyFont="1" applyFill="1" applyBorder="1"/>
    <xf numFmtId="166" fontId="1" fillId="4" borderId="11" xfId="4" applyNumberFormat="1" applyFont="1" applyFill="1" applyBorder="1"/>
    <xf numFmtId="165" fontId="1" fillId="4" borderId="17" xfId="3" applyNumberFormat="1" applyFont="1" applyFill="1" applyBorder="1"/>
    <xf numFmtId="165" fontId="1" fillId="4" borderId="18" xfId="3" applyNumberFormat="1" applyFont="1" applyFill="1" applyBorder="1"/>
    <xf numFmtId="165" fontId="1" fillId="4" borderId="11" xfId="3" applyNumberFormat="1" applyFont="1" applyFill="1" applyBorder="1" applyAlignment="1"/>
    <xf numFmtId="166" fontId="1" fillId="4" borderId="11" xfId="4" applyNumberFormat="1" applyFont="1" applyFill="1" applyBorder="1" applyAlignment="1"/>
    <xf numFmtId="165" fontId="1" fillId="4" borderId="18" xfId="3" applyNumberFormat="1" applyFont="1" applyFill="1" applyBorder="1" applyAlignment="1"/>
    <xf numFmtId="0" fontId="1" fillId="0" borderId="11" xfId="1" applyFont="1" applyBorder="1" applyAlignment="1"/>
    <xf numFmtId="166" fontId="1" fillId="4" borderId="17" xfId="4" applyNumberFormat="1" applyFont="1" applyFill="1" applyBorder="1" applyAlignment="1"/>
    <xf numFmtId="166" fontId="1" fillId="9" borderId="17" xfId="4" applyNumberFormat="1" applyFont="1" applyFill="1" applyBorder="1" applyAlignment="1"/>
    <xf numFmtId="165" fontId="1" fillId="9" borderId="17" xfId="1" applyNumberFormat="1" applyFont="1" applyFill="1" applyBorder="1"/>
    <xf numFmtId="6" fontId="1" fillId="0" borderId="0" xfId="1" applyNumberFormat="1" applyFont="1" applyFill="1"/>
    <xf numFmtId="165" fontId="1" fillId="4" borderId="17" xfId="1" applyNumberFormat="1" applyFont="1" applyFill="1" applyBorder="1"/>
    <xf numFmtId="0" fontId="1" fillId="0" borderId="12" xfId="1" quotePrefix="1" applyFont="1" applyBorder="1"/>
    <xf numFmtId="165" fontId="1" fillId="4" borderId="11" xfId="1" applyNumberFormat="1" applyFont="1" applyFill="1" applyBorder="1"/>
    <xf numFmtId="0" fontId="1" fillId="0" borderId="12" xfId="1" quotePrefix="1" applyFont="1" applyFill="1" applyBorder="1"/>
    <xf numFmtId="166" fontId="1" fillId="4" borderId="11" xfId="1" applyNumberFormat="1" applyFont="1" applyFill="1" applyBorder="1"/>
    <xf numFmtId="0" fontId="1" fillId="0" borderId="9" xfId="1" quotePrefix="1" applyFont="1" applyFill="1" applyBorder="1"/>
    <xf numFmtId="0" fontId="1" fillId="0" borderId="0" xfId="1" applyFont="1" applyFill="1" applyBorder="1"/>
    <xf numFmtId="165" fontId="1" fillId="0" borderId="0" xfId="3" applyNumberFormat="1" applyFont="1"/>
  </cellXfs>
  <cellStyles count="5">
    <cellStyle name="Comma 2" xfId="4"/>
    <cellStyle name="Currency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B1:I65"/>
  <sheetViews>
    <sheetView topLeftCell="A14" workbookViewId="0">
      <selection activeCell="D22" sqref="D22"/>
    </sheetView>
  </sheetViews>
  <sheetFormatPr baseColWidth="10" defaultColWidth="8.83203125" defaultRowHeight="12" x14ac:dyDescent="0"/>
  <cols>
    <col min="1" max="1" width="3.6640625" style="1" customWidth="1"/>
    <col min="2" max="2" width="31.6640625" style="1" customWidth="1"/>
    <col min="3" max="3" width="11.33203125" style="1" customWidth="1"/>
    <col min="4" max="6" width="8.83203125" style="1"/>
    <col min="7" max="7" width="33.33203125" style="1" customWidth="1"/>
    <col min="8" max="16384" width="8.83203125" style="1"/>
  </cols>
  <sheetData>
    <row r="1" spans="2:9" ht="13" thickBot="1"/>
    <row r="2" spans="2:9" ht="15">
      <c r="B2" s="2" t="s">
        <v>0</v>
      </c>
      <c r="C2" s="2"/>
      <c r="D2" s="2"/>
      <c r="E2" s="3"/>
      <c r="F2" s="4" t="s">
        <v>1</v>
      </c>
      <c r="G2" s="5"/>
      <c r="H2" s="5"/>
      <c r="I2" s="6"/>
    </row>
    <row r="3" spans="2:9" ht="15">
      <c r="B3" s="3"/>
      <c r="C3" s="3"/>
      <c r="D3" s="3"/>
      <c r="E3" s="3"/>
      <c r="F3" s="7"/>
      <c r="G3" s="8" t="s">
        <v>2</v>
      </c>
      <c r="H3" s="8"/>
      <c r="I3" s="9"/>
    </row>
    <row r="4" spans="2:9" ht="13">
      <c r="B4" s="10" t="s">
        <v>3</v>
      </c>
      <c r="C4" s="11"/>
      <c r="D4" s="12"/>
      <c r="E4" s="13"/>
      <c r="F4" s="14"/>
      <c r="G4" s="15" t="s">
        <v>4</v>
      </c>
      <c r="H4" s="16"/>
      <c r="I4" s="17"/>
    </row>
    <row r="5" spans="2:9">
      <c r="B5" s="18" t="s">
        <v>5</v>
      </c>
      <c r="C5" s="19">
        <v>2015</v>
      </c>
      <c r="D5" s="20"/>
      <c r="F5" s="21"/>
      <c r="G5" s="22" t="s">
        <v>6</v>
      </c>
      <c r="H5" s="22"/>
      <c r="I5" s="23"/>
    </row>
    <row r="6" spans="2:9">
      <c r="B6" s="24" t="s">
        <v>7</v>
      </c>
      <c r="C6" s="25">
        <v>500</v>
      </c>
      <c r="D6" s="26">
        <f>C6/$C$11</f>
        <v>1.5151515151515152E-2</v>
      </c>
      <c r="F6" s="27"/>
      <c r="G6" s="22" t="s">
        <v>8</v>
      </c>
      <c r="H6" s="22"/>
      <c r="I6" s="23"/>
    </row>
    <row r="7" spans="2:9">
      <c r="B7" s="24" t="s">
        <v>9</v>
      </c>
      <c r="C7" s="28">
        <v>6000</v>
      </c>
      <c r="D7" s="26">
        <f t="shared" ref="D7:D8" si="0">C7/$C$11</f>
        <v>0.18181818181818182</v>
      </c>
      <c r="F7" s="29"/>
      <c r="G7" s="22" t="s">
        <v>10</v>
      </c>
      <c r="H7" s="22"/>
      <c r="I7" s="23"/>
    </row>
    <row r="8" spans="2:9" ht="13" thickBot="1">
      <c r="B8" s="24" t="s">
        <v>11</v>
      </c>
      <c r="C8" s="30">
        <v>9500</v>
      </c>
      <c r="D8" s="26">
        <f t="shared" si="0"/>
        <v>0.2878787878787879</v>
      </c>
      <c r="F8" s="31"/>
      <c r="G8" s="32" t="s">
        <v>12</v>
      </c>
      <c r="H8" s="32"/>
      <c r="I8" s="33"/>
    </row>
    <row r="9" spans="2:9">
      <c r="B9" s="24" t="s">
        <v>13</v>
      </c>
      <c r="C9" s="25">
        <f>SUM(C6:C8)</f>
        <v>16000</v>
      </c>
      <c r="D9" s="26">
        <f>SUM(D6:D8)</f>
        <v>0.48484848484848486</v>
      </c>
    </row>
    <row r="10" spans="2:9">
      <c r="B10" s="24" t="s">
        <v>14</v>
      </c>
      <c r="C10" s="28">
        <v>17000</v>
      </c>
      <c r="D10" s="26">
        <f>C10/$C$11</f>
        <v>0.51515151515151514</v>
      </c>
    </row>
    <row r="11" spans="2:9" ht="13" thickBot="1">
      <c r="B11" s="24" t="s">
        <v>15</v>
      </c>
      <c r="C11" s="34">
        <f>C9+C10</f>
        <v>33000</v>
      </c>
      <c r="D11" s="35">
        <f>D9+D10</f>
        <v>1</v>
      </c>
    </row>
    <row r="12" spans="2:9" ht="13" thickTop="1">
      <c r="B12" s="24"/>
      <c r="C12" s="36"/>
      <c r="D12" s="35"/>
    </row>
    <row r="13" spans="2:9">
      <c r="B13" s="24" t="s">
        <v>16</v>
      </c>
      <c r="C13" s="25">
        <v>7200</v>
      </c>
      <c r="D13" s="26">
        <f>C13/$C$11</f>
        <v>0.21818181818181817</v>
      </c>
    </row>
    <row r="14" spans="2:9">
      <c r="B14" s="24" t="s">
        <v>17</v>
      </c>
      <c r="C14" s="30">
        <v>6800</v>
      </c>
      <c r="D14" s="26">
        <f>C14/$C$11</f>
        <v>0.20606060606060606</v>
      </c>
    </row>
    <row r="15" spans="2:9">
      <c r="B15" s="24" t="s">
        <v>18</v>
      </c>
      <c r="C15" s="25">
        <f>C13+C14</f>
        <v>14000</v>
      </c>
      <c r="D15" s="26">
        <f>D13+D14</f>
        <v>0.4242424242424242</v>
      </c>
    </row>
    <row r="16" spans="2:9">
      <c r="B16" s="24" t="s">
        <v>19</v>
      </c>
      <c r="C16" s="30">
        <v>7000</v>
      </c>
      <c r="D16" s="26">
        <f>C16/C11</f>
        <v>0.21212121212121213</v>
      </c>
    </row>
    <row r="17" spans="2:4">
      <c r="B17" s="24" t="s">
        <v>20</v>
      </c>
      <c r="C17" s="25">
        <f>C15+C16</f>
        <v>21000</v>
      </c>
      <c r="D17" s="26">
        <f>D15+D16</f>
        <v>0.63636363636363635</v>
      </c>
    </row>
    <row r="18" spans="2:4">
      <c r="B18" s="24" t="s">
        <v>21</v>
      </c>
      <c r="C18" s="30">
        <v>12000</v>
      </c>
      <c r="D18" s="26">
        <f>C18/$C$11</f>
        <v>0.36363636363636365</v>
      </c>
    </row>
    <row r="19" spans="2:4" ht="13" thickBot="1">
      <c r="B19" s="24" t="s">
        <v>22</v>
      </c>
      <c r="C19" s="34">
        <f>C17+C18</f>
        <v>33000</v>
      </c>
      <c r="D19" s="35">
        <f>D17+D18</f>
        <v>1</v>
      </c>
    </row>
    <row r="20" spans="2:4" ht="13" thickTop="1">
      <c r="B20" s="24"/>
      <c r="C20" s="36"/>
      <c r="D20" s="35"/>
    </row>
    <row r="21" spans="2:4">
      <c r="B21" s="18" t="s">
        <v>23</v>
      </c>
      <c r="C21" s="19">
        <v>2015</v>
      </c>
      <c r="D21" s="35"/>
    </row>
    <row r="22" spans="2:4">
      <c r="B22" s="24" t="s">
        <v>24</v>
      </c>
      <c r="C22" s="25">
        <v>30000</v>
      </c>
      <c r="D22" s="35">
        <f>C22/$C$22</f>
        <v>1</v>
      </c>
    </row>
    <row r="23" spans="2:4">
      <c r="B23" s="24" t="s">
        <v>25</v>
      </c>
      <c r="C23" s="30">
        <v>-20000</v>
      </c>
      <c r="D23" s="26">
        <f t="shared" ref="D23:D30" si="1">C23/$C$22</f>
        <v>-0.66666666666666663</v>
      </c>
    </row>
    <row r="24" spans="2:4">
      <c r="B24" s="24" t="s">
        <v>26</v>
      </c>
      <c r="C24" s="25">
        <f>C22+C23</f>
        <v>10000</v>
      </c>
      <c r="D24" s="26">
        <f t="shared" si="1"/>
        <v>0.33333333333333331</v>
      </c>
    </row>
    <row r="25" spans="2:4">
      <c r="B25" s="24" t="s">
        <v>27</v>
      </c>
      <c r="C25" s="30">
        <v>-8000</v>
      </c>
      <c r="D25" s="26">
        <f t="shared" si="1"/>
        <v>-0.26666666666666666</v>
      </c>
    </row>
    <row r="26" spans="2:4">
      <c r="B26" s="24" t="s">
        <v>28</v>
      </c>
      <c r="C26" s="25">
        <f>C24+C25</f>
        <v>2000</v>
      </c>
      <c r="D26" s="26">
        <f t="shared" si="1"/>
        <v>6.6666666666666666E-2</v>
      </c>
    </row>
    <row r="27" spans="2:4">
      <c r="B27" s="24" t="s">
        <v>29</v>
      </c>
      <c r="C27" s="30">
        <v>-900</v>
      </c>
      <c r="D27" s="26">
        <f t="shared" si="1"/>
        <v>-0.03</v>
      </c>
    </row>
    <row r="28" spans="2:4">
      <c r="B28" s="24" t="s">
        <v>30</v>
      </c>
      <c r="C28" s="25">
        <f>C26+C27</f>
        <v>1100</v>
      </c>
      <c r="D28" s="26">
        <f t="shared" si="1"/>
        <v>3.6666666666666667E-2</v>
      </c>
    </row>
    <row r="29" spans="2:4">
      <c r="B29" s="24" t="s">
        <v>31</v>
      </c>
      <c r="C29" s="28">
        <v>-400</v>
      </c>
      <c r="D29" s="26">
        <f t="shared" si="1"/>
        <v>-1.3333333333333334E-2</v>
      </c>
    </row>
    <row r="30" spans="2:4" ht="13" thickBot="1">
      <c r="B30" s="24" t="s">
        <v>32</v>
      </c>
      <c r="C30" s="34">
        <f>C28+C29</f>
        <v>700</v>
      </c>
      <c r="D30" s="26">
        <f t="shared" si="1"/>
        <v>2.3333333333333334E-2</v>
      </c>
    </row>
    <row r="31" spans="2:4" ht="13" thickTop="1">
      <c r="B31" s="24"/>
      <c r="C31" s="37"/>
      <c r="D31" s="38"/>
    </row>
    <row r="32" spans="2:4">
      <c r="B32" s="24" t="s">
        <v>33</v>
      </c>
      <c r="C32" s="39">
        <v>0.2</v>
      </c>
      <c r="D32" s="38"/>
    </row>
    <row r="33" spans="2:5">
      <c r="B33" s="40" t="s">
        <v>34</v>
      </c>
      <c r="C33" s="41">
        <v>0.4</v>
      </c>
      <c r="D33" s="42"/>
    </row>
    <row r="34" spans="2:5">
      <c r="C34" s="43"/>
    </row>
    <row r="35" spans="2:5">
      <c r="C35" s="43"/>
    </row>
    <row r="36" spans="2:5" ht="15" customHeight="1">
      <c r="B36" s="44" t="s">
        <v>35</v>
      </c>
      <c r="C36" s="45"/>
      <c r="D36" s="3"/>
      <c r="E36" s="3"/>
    </row>
    <row r="37" spans="2:5">
      <c r="B37" s="24"/>
      <c r="C37" s="46"/>
      <c r="D37" s="47"/>
      <c r="E37" s="47"/>
    </row>
    <row r="38" spans="2:5">
      <c r="B38" s="48" t="s">
        <v>36</v>
      </c>
      <c r="C38" s="49">
        <v>2016</v>
      </c>
      <c r="D38" s="47"/>
      <c r="E38" s="47"/>
    </row>
    <row r="39" spans="2:5">
      <c r="B39" s="24" t="s">
        <v>37</v>
      </c>
      <c r="C39" s="50"/>
      <c r="D39" s="47"/>
      <c r="E39" s="47"/>
    </row>
    <row r="40" spans="2:5">
      <c r="B40" s="24" t="s">
        <v>25</v>
      </c>
      <c r="C40" s="51"/>
    </row>
    <row r="41" spans="2:5">
      <c r="B41" s="24" t="s">
        <v>26</v>
      </c>
      <c r="C41" s="50"/>
    </row>
    <row r="42" spans="2:5">
      <c r="B42" s="24" t="s">
        <v>27</v>
      </c>
      <c r="C42" s="51"/>
    </row>
    <row r="43" spans="2:5">
      <c r="B43" s="24" t="s">
        <v>28</v>
      </c>
      <c r="C43" s="50"/>
    </row>
    <row r="44" spans="2:5">
      <c r="B44" s="24" t="s">
        <v>29</v>
      </c>
      <c r="C44" s="52"/>
    </row>
    <row r="45" spans="2:5">
      <c r="B45" s="24" t="s">
        <v>30</v>
      </c>
      <c r="C45" s="53"/>
    </row>
    <row r="46" spans="2:5">
      <c r="B46" s="24" t="s">
        <v>31</v>
      </c>
      <c r="C46" s="51"/>
    </row>
    <row r="47" spans="2:5" ht="13" thickBot="1">
      <c r="B47" s="24" t="s">
        <v>32</v>
      </c>
      <c r="C47" s="54"/>
    </row>
    <row r="48" spans="2:5" ht="13" thickTop="1">
      <c r="B48" s="24"/>
      <c r="C48" s="38"/>
    </row>
    <row r="49" spans="2:7">
      <c r="B49" s="18" t="s">
        <v>5</v>
      </c>
      <c r="C49" s="49">
        <v>2016</v>
      </c>
    </row>
    <row r="50" spans="2:7">
      <c r="B50" s="24" t="s">
        <v>7</v>
      </c>
      <c r="C50" s="55"/>
    </row>
    <row r="51" spans="2:7">
      <c r="B51" s="24" t="s">
        <v>9</v>
      </c>
      <c r="C51" s="56"/>
    </row>
    <row r="52" spans="2:7">
      <c r="B52" s="24" t="s">
        <v>11</v>
      </c>
      <c r="C52" s="56"/>
    </row>
    <row r="53" spans="2:7">
      <c r="B53" s="24" t="s">
        <v>13</v>
      </c>
      <c r="C53" s="55"/>
    </row>
    <row r="54" spans="2:7">
      <c r="B54" s="24" t="s">
        <v>14</v>
      </c>
      <c r="C54" s="56"/>
    </row>
    <row r="55" spans="2:7" ht="13" thickBot="1">
      <c r="B55" s="24" t="s">
        <v>15</v>
      </c>
      <c r="C55" s="57"/>
    </row>
    <row r="56" spans="2:7" ht="13" thickTop="1">
      <c r="B56" s="24"/>
      <c r="C56" s="58"/>
    </row>
    <row r="57" spans="2:7">
      <c r="B57" s="24" t="s">
        <v>16</v>
      </c>
      <c r="C57" s="55"/>
    </row>
    <row r="58" spans="2:7">
      <c r="B58" s="24" t="s">
        <v>17</v>
      </c>
      <c r="C58" s="59"/>
    </row>
    <row r="59" spans="2:7">
      <c r="B59" s="24" t="s">
        <v>18</v>
      </c>
      <c r="C59" s="55"/>
    </row>
    <row r="60" spans="2:7">
      <c r="B60" s="24" t="s">
        <v>19</v>
      </c>
      <c r="C60" s="59"/>
    </row>
    <row r="61" spans="2:7">
      <c r="B61" s="24" t="s">
        <v>20</v>
      </c>
      <c r="C61" s="55"/>
    </row>
    <row r="62" spans="2:7">
      <c r="B62" s="24" t="s">
        <v>21</v>
      </c>
      <c r="C62" s="60">
        <f>C18+C47</f>
        <v>12000</v>
      </c>
      <c r="E62" s="47"/>
      <c r="F62" s="47"/>
      <c r="G62" s="47"/>
    </row>
    <row r="63" spans="2:7" ht="13" thickBot="1">
      <c r="B63" s="24" t="s">
        <v>22</v>
      </c>
      <c r="C63" s="57"/>
      <c r="E63" s="47"/>
      <c r="F63" s="47"/>
      <c r="G63" s="47"/>
    </row>
    <row r="64" spans="2:7" ht="13" thickTop="1">
      <c r="B64" s="24"/>
      <c r="C64" s="38"/>
      <c r="E64" s="47"/>
      <c r="F64" s="47"/>
      <c r="G64" s="47"/>
    </row>
    <row r="65" spans="2:7">
      <c r="B65" s="40" t="s">
        <v>38</v>
      </c>
      <c r="C65" s="61">
        <f>C55-C63</f>
        <v>0</v>
      </c>
      <c r="E65" s="62"/>
      <c r="F65" s="47"/>
      <c r="G65" s="47"/>
    </row>
  </sheetData>
  <mergeCells count="9">
    <mergeCell ref="G7:I7"/>
    <mergeCell ref="G8:I8"/>
    <mergeCell ref="B36:C36"/>
    <mergeCell ref="B2:D2"/>
    <mergeCell ref="F2:I2"/>
    <mergeCell ref="G3:I3"/>
    <mergeCell ref="B4:D4"/>
    <mergeCell ref="G5:I5"/>
    <mergeCell ref="G6:I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B1:I79"/>
  <sheetViews>
    <sheetView tabSelected="1" workbookViewId="0">
      <selection activeCell="G29" sqref="G29"/>
    </sheetView>
  </sheetViews>
  <sheetFormatPr baseColWidth="10" defaultColWidth="8.83203125" defaultRowHeight="12" x14ac:dyDescent="0"/>
  <cols>
    <col min="1" max="1" width="3.6640625" style="1" customWidth="1"/>
    <col min="2" max="2" width="37.33203125" style="1" bestFit="1" customWidth="1"/>
    <col min="3" max="3" width="12.6640625" style="1" bestFit="1" customWidth="1"/>
    <col min="4" max="6" width="8.83203125" style="1"/>
    <col min="7" max="7" width="33.33203125" style="1" bestFit="1" customWidth="1"/>
    <col min="8" max="16384" width="8.83203125" style="1"/>
  </cols>
  <sheetData>
    <row r="1" spans="2:9" ht="13" thickBot="1"/>
    <row r="2" spans="2:9" ht="15">
      <c r="B2" s="2" t="s">
        <v>39</v>
      </c>
      <c r="C2" s="2"/>
      <c r="D2" s="2"/>
      <c r="E2" s="3"/>
      <c r="F2" s="4" t="s">
        <v>1</v>
      </c>
      <c r="G2" s="5"/>
      <c r="H2" s="5"/>
      <c r="I2" s="6"/>
    </row>
    <row r="3" spans="2:9" ht="15">
      <c r="B3" s="3"/>
      <c r="C3" s="3"/>
      <c r="D3" s="3"/>
      <c r="E3" s="3"/>
      <c r="F3" s="7"/>
      <c r="G3" s="8" t="s">
        <v>2</v>
      </c>
      <c r="H3" s="8"/>
      <c r="I3" s="9"/>
    </row>
    <row r="4" spans="2:9" ht="13">
      <c r="B4" s="10" t="s">
        <v>40</v>
      </c>
      <c r="C4" s="11"/>
      <c r="D4" s="12"/>
      <c r="E4" s="13"/>
      <c r="F4" s="14"/>
      <c r="G4" s="15" t="s">
        <v>4</v>
      </c>
      <c r="H4" s="16"/>
      <c r="I4" s="17"/>
    </row>
    <row r="5" spans="2:9">
      <c r="B5" s="18" t="s">
        <v>5</v>
      </c>
      <c r="C5" s="19">
        <v>2015</v>
      </c>
      <c r="D5" s="20"/>
      <c r="F5" s="21"/>
      <c r="G5" s="22" t="s">
        <v>6</v>
      </c>
      <c r="H5" s="22"/>
      <c r="I5" s="23"/>
    </row>
    <row r="6" spans="2:9">
      <c r="B6" s="24" t="s">
        <v>7</v>
      </c>
      <c r="C6" s="25">
        <v>500</v>
      </c>
      <c r="D6" s="26"/>
      <c r="F6" s="27"/>
      <c r="G6" s="22" t="s">
        <v>8</v>
      </c>
      <c r="H6" s="22"/>
      <c r="I6" s="23"/>
    </row>
    <row r="7" spans="2:9">
      <c r="B7" s="24" t="s">
        <v>9</v>
      </c>
      <c r="C7" s="28">
        <v>6000</v>
      </c>
      <c r="D7" s="26"/>
      <c r="F7" s="29"/>
      <c r="G7" s="22" t="s">
        <v>10</v>
      </c>
      <c r="H7" s="22"/>
      <c r="I7" s="23"/>
    </row>
    <row r="8" spans="2:9" ht="13" thickBot="1">
      <c r="B8" s="24" t="s">
        <v>11</v>
      </c>
      <c r="C8" s="30">
        <v>9500</v>
      </c>
      <c r="D8" s="26"/>
      <c r="F8" s="31"/>
      <c r="G8" s="32" t="s">
        <v>12</v>
      </c>
      <c r="H8" s="32"/>
      <c r="I8" s="33"/>
    </row>
    <row r="9" spans="2:9">
      <c r="B9" s="24" t="s">
        <v>13</v>
      </c>
      <c r="C9" s="25">
        <f>SUM(C6:C8)</f>
        <v>16000</v>
      </c>
      <c r="D9" s="26"/>
    </row>
    <row r="10" spans="2:9">
      <c r="B10" s="24" t="s">
        <v>14</v>
      </c>
      <c r="C10" s="28">
        <v>17000</v>
      </c>
      <c r="D10" s="26"/>
    </row>
    <row r="11" spans="2:9" ht="13" thickBot="1">
      <c r="B11" s="24" t="s">
        <v>15</v>
      </c>
      <c r="C11" s="34">
        <f>C9+C10</f>
        <v>33000</v>
      </c>
      <c r="D11" s="35">
        <f>D9+D10</f>
        <v>0</v>
      </c>
    </row>
    <row r="12" spans="2:9" ht="13" thickTop="1">
      <c r="B12" s="24"/>
      <c r="C12" s="36"/>
      <c r="D12" s="35"/>
    </row>
    <row r="13" spans="2:9">
      <c r="B13" s="24" t="s">
        <v>16</v>
      </c>
      <c r="C13" s="25">
        <v>7200</v>
      </c>
      <c r="D13" s="26"/>
    </row>
    <row r="14" spans="2:9">
      <c r="B14" s="24" t="s">
        <v>17</v>
      </c>
      <c r="C14" s="30">
        <v>6800</v>
      </c>
      <c r="D14" s="26"/>
    </row>
    <row r="15" spans="2:9">
      <c r="B15" s="24" t="s">
        <v>18</v>
      </c>
      <c r="C15" s="25">
        <f>C13+C14</f>
        <v>14000</v>
      </c>
      <c r="D15" s="26"/>
    </row>
    <row r="16" spans="2:9">
      <c r="B16" s="24" t="s">
        <v>19</v>
      </c>
      <c r="C16" s="30">
        <v>7000</v>
      </c>
      <c r="D16" s="26"/>
    </row>
    <row r="17" spans="2:4">
      <c r="B17" s="24" t="s">
        <v>20</v>
      </c>
      <c r="C17" s="25">
        <f>C15+C16</f>
        <v>21000</v>
      </c>
      <c r="D17" s="26"/>
    </row>
    <row r="18" spans="2:4">
      <c r="B18" s="24" t="s">
        <v>21</v>
      </c>
      <c r="C18" s="30">
        <v>12000</v>
      </c>
      <c r="D18" s="26"/>
    </row>
    <row r="19" spans="2:4" ht="13" thickBot="1">
      <c r="B19" s="24" t="s">
        <v>22</v>
      </c>
      <c r="C19" s="34">
        <f>C17+C18</f>
        <v>33000</v>
      </c>
      <c r="D19" s="35">
        <f>D17+D18</f>
        <v>0</v>
      </c>
    </row>
    <row r="20" spans="2:4" ht="13" thickTop="1">
      <c r="B20" s="24"/>
      <c r="C20" s="36"/>
      <c r="D20" s="35"/>
    </row>
    <row r="21" spans="2:4">
      <c r="B21" s="18" t="s">
        <v>23</v>
      </c>
      <c r="C21" s="19">
        <v>2015</v>
      </c>
      <c r="D21" s="35"/>
    </row>
    <row r="22" spans="2:4">
      <c r="B22" s="24" t="s">
        <v>24</v>
      </c>
      <c r="C22" s="25">
        <v>30000</v>
      </c>
      <c r="D22" s="35">
        <f>C22/$C$22</f>
        <v>1</v>
      </c>
    </row>
    <row r="23" spans="2:4">
      <c r="B23" s="24" t="s">
        <v>25</v>
      </c>
      <c r="C23" s="30">
        <v>-20000</v>
      </c>
      <c r="D23" s="26"/>
    </row>
    <row r="24" spans="2:4">
      <c r="B24" s="24" t="s">
        <v>26</v>
      </c>
      <c r="C24" s="25">
        <f>C22+C23</f>
        <v>10000</v>
      </c>
      <c r="D24" s="26"/>
    </row>
    <row r="25" spans="2:4">
      <c r="B25" s="24" t="s">
        <v>27</v>
      </c>
      <c r="C25" s="30">
        <v>-8000</v>
      </c>
      <c r="D25" s="26"/>
    </row>
    <row r="26" spans="2:4">
      <c r="B26" s="24" t="s">
        <v>28</v>
      </c>
      <c r="C26" s="25">
        <f>C24+C25</f>
        <v>2000</v>
      </c>
      <c r="D26" s="26"/>
    </row>
    <row r="27" spans="2:4">
      <c r="B27" s="24" t="s">
        <v>29</v>
      </c>
      <c r="C27" s="30">
        <v>-900</v>
      </c>
      <c r="D27" s="26"/>
    </row>
    <row r="28" spans="2:4">
      <c r="B28" s="24" t="s">
        <v>30</v>
      </c>
      <c r="C28" s="25">
        <f>C26+C27</f>
        <v>1100</v>
      </c>
      <c r="D28" s="26"/>
    </row>
    <row r="29" spans="2:4">
      <c r="B29" s="24" t="s">
        <v>31</v>
      </c>
      <c r="C29" s="28">
        <v>-400</v>
      </c>
      <c r="D29" s="26"/>
    </row>
    <row r="30" spans="2:4" ht="13" thickBot="1">
      <c r="B30" s="24" t="s">
        <v>32</v>
      </c>
      <c r="C30" s="34">
        <f>C28+C29</f>
        <v>700</v>
      </c>
      <c r="D30" s="26"/>
    </row>
    <row r="31" spans="2:4" ht="13" thickTop="1">
      <c r="B31" s="24"/>
      <c r="C31" s="37"/>
      <c r="D31" s="38"/>
    </row>
    <row r="32" spans="2:4">
      <c r="B32" s="24" t="s">
        <v>33</v>
      </c>
      <c r="C32" s="39">
        <v>0.2</v>
      </c>
      <c r="D32" s="38"/>
    </row>
    <row r="33" spans="2:5">
      <c r="B33" s="40" t="s">
        <v>34</v>
      </c>
      <c r="C33" s="41">
        <v>0.4</v>
      </c>
      <c r="D33" s="42"/>
    </row>
    <row r="34" spans="2:5">
      <c r="C34" s="43"/>
    </row>
    <row r="35" spans="2:5">
      <c r="C35" s="43"/>
    </row>
    <row r="36" spans="2:5" ht="15" customHeight="1">
      <c r="B36" s="44" t="s">
        <v>41</v>
      </c>
      <c r="C36" s="45"/>
      <c r="D36" s="3"/>
      <c r="E36" s="3"/>
    </row>
    <row r="37" spans="2:5">
      <c r="B37" s="24"/>
      <c r="C37" s="46"/>
      <c r="D37" s="47"/>
      <c r="E37" s="47"/>
    </row>
    <row r="38" spans="2:5">
      <c r="B38" s="48" t="s">
        <v>36</v>
      </c>
      <c r="C38" s="49">
        <v>2016</v>
      </c>
      <c r="D38" s="47"/>
      <c r="E38" s="47"/>
    </row>
    <row r="39" spans="2:5">
      <c r="B39" s="24" t="s">
        <v>37</v>
      </c>
      <c r="C39" s="50"/>
      <c r="D39" s="47"/>
      <c r="E39" s="47"/>
    </row>
    <row r="40" spans="2:5">
      <c r="B40" s="24" t="s">
        <v>25</v>
      </c>
      <c r="C40" s="51"/>
    </row>
    <row r="41" spans="2:5">
      <c r="B41" s="24" t="s">
        <v>26</v>
      </c>
      <c r="C41" s="50"/>
    </row>
    <row r="42" spans="2:5">
      <c r="B42" s="24" t="s">
        <v>27</v>
      </c>
      <c r="C42" s="51"/>
    </row>
    <row r="43" spans="2:5">
      <c r="B43" s="24" t="s">
        <v>28</v>
      </c>
      <c r="C43" s="50"/>
    </row>
    <row r="44" spans="2:5">
      <c r="B44" s="24" t="s">
        <v>29</v>
      </c>
      <c r="C44" s="52"/>
    </row>
    <row r="45" spans="2:5">
      <c r="B45" s="24" t="s">
        <v>30</v>
      </c>
      <c r="C45" s="53"/>
    </row>
    <row r="46" spans="2:5">
      <c r="B46" s="24" t="s">
        <v>31</v>
      </c>
      <c r="C46" s="51"/>
    </row>
    <row r="47" spans="2:5" ht="13" thickBot="1">
      <c r="B47" s="24" t="s">
        <v>32</v>
      </c>
      <c r="C47" s="54"/>
    </row>
    <row r="48" spans="2:5" ht="13" thickTop="1">
      <c r="B48" s="24"/>
      <c r="C48" s="38"/>
    </row>
    <row r="49" spans="2:3">
      <c r="B49" s="18" t="s">
        <v>5</v>
      </c>
      <c r="C49" s="49">
        <v>2016</v>
      </c>
    </row>
    <row r="50" spans="2:3">
      <c r="B50" s="24" t="s">
        <v>7</v>
      </c>
      <c r="C50" s="55"/>
    </row>
    <row r="51" spans="2:3">
      <c r="B51" s="24" t="s">
        <v>9</v>
      </c>
      <c r="C51" s="56"/>
    </row>
    <row r="52" spans="2:3">
      <c r="B52" s="24" t="s">
        <v>11</v>
      </c>
      <c r="C52" s="56"/>
    </row>
    <row r="53" spans="2:3">
      <c r="B53" s="24" t="s">
        <v>13</v>
      </c>
      <c r="C53" s="55"/>
    </row>
    <row r="54" spans="2:3">
      <c r="B54" s="24" t="s">
        <v>42</v>
      </c>
      <c r="C54" s="56"/>
    </row>
    <row r="55" spans="2:3" ht="13" thickBot="1">
      <c r="B55" s="24" t="s">
        <v>15</v>
      </c>
      <c r="C55" s="57"/>
    </row>
    <row r="56" spans="2:3" ht="13" thickTop="1">
      <c r="B56" s="24"/>
      <c r="C56" s="58"/>
    </row>
    <row r="57" spans="2:3">
      <c r="B57" s="24" t="s">
        <v>16</v>
      </c>
      <c r="C57" s="55"/>
    </row>
    <row r="58" spans="2:3">
      <c r="B58" s="24" t="s">
        <v>17</v>
      </c>
      <c r="C58" s="59"/>
    </row>
    <row r="59" spans="2:3">
      <c r="B59" s="24" t="s">
        <v>18</v>
      </c>
      <c r="C59" s="55"/>
    </row>
    <row r="60" spans="2:3">
      <c r="B60" s="24" t="s">
        <v>19</v>
      </c>
      <c r="C60" s="59"/>
    </row>
    <row r="61" spans="2:3">
      <c r="B61" s="24" t="s">
        <v>20</v>
      </c>
      <c r="C61" s="55"/>
    </row>
    <row r="62" spans="2:3">
      <c r="B62" s="24" t="s">
        <v>21</v>
      </c>
      <c r="C62" s="59"/>
    </row>
    <row r="63" spans="2:3" ht="13" thickBot="1">
      <c r="B63" s="24" t="s">
        <v>22</v>
      </c>
      <c r="C63" s="57"/>
    </row>
    <row r="64" spans="2:3" ht="13" thickTop="1">
      <c r="B64" s="24"/>
      <c r="C64" s="38"/>
    </row>
    <row r="65" spans="2:7">
      <c r="B65" s="40" t="s">
        <v>38</v>
      </c>
      <c r="C65" s="63"/>
    </row>
    <row r="67" spans="2:7" ht="15">
      <c r="B67" s="44" t="s">
        <v>35</v>
      </c>
      <c r="C67" s="45"/>
    </row>
    <row r="68" spans="2:7">
      <c r="B68" s="24"/>
      <c r="C68" s="46"/>
    </row>
    <row r="69" spans="2:7">
      <c r="B69" s="48" t="s">
        <v>43</v>
      </c>
      <c r="C69" s="49">
        <v>2016</v>
      </c>
    </row>
    <row r="70" spans="2:7">
      <c r="B70" s="24" t="s">
        <v>44</v>
      </c>
      <c r="C70" s="50"/>
    </row>
    <row r="71" spans="2:7">
      <c r="B71" s="64" t="s">
        <v>45</v>
      </c>
      <c r="C71" s="51"/>
      <c r="G71" s="47"/>
    </row>
    <row r="72" spans="2:7">
      <c r="B72" s="24" t="s">
        <v>46</v>
      </c>
      <c r="C72" s="65"/>
    </row>
    <row r="73" spans="2:7">
      <c r="B73" s="66" t="s">
        <v>47</v>
      </c>
      <c r="C73" s="65"/>
    </row>
    <row r="74" spans="2:7">
      <c r="B74" s="64" t="s">
        <v>48</v>
      </c>
      <c r="C74" s="67"/>
    </row>
    <row r="75" spans="2:7">
      <c r="B75" s="66" t="s">
        <v>49</v>
      </c>
      <c r="C75" s="67"/>
    </row>
    <row r="76" spans="2:7">
      <c r="B76" s="68" t="s">
        <v>50</v>
      </c>
      <c r="C76" s="63"/>
    </row>
    <row r="79" spans="2:7">
      <c r="B79" s="69" t="s">
        <v>51</v>
      </c>
      <c r="C79" s="70">
        <v>2000</v>
      </c>
    </row>
  </sheetData>
  <mergeCells count="10">
    <mergeCell ref="G7:I7"/>
    <mergeCell ref="G8:I8"/>
    <mergeCell ref="B36:C36"/>
    <mergeCell ref="B67:C67"/>
    <mergeCell ref="B2:D2"/>
    <mergeCell ref="F2:I2"/>
    <mergeCell ref="G3:I3"/>
    <mergeCell ref="B4:D4"/>
    <mergeCell ref="G5:I5"/>
    <mergeCell ref="G6:I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6-12</vt:lpstr>
      <vt:lpstr>Problem 6-13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Chifundo Moya</dc:creator>
  <cp:lastModifiedBy>Chifundo Moya</cp:lastModifiedBy>
  <dcterms:created xsi:type="dcterms:W3CDTF">2015-10-11T03:37:15Z</dcterms:created>
  <dcterms:modified xsi:type="dcterms:W3CDTF">2015-10-11T03:41:19Z</dcterms:modified>
</cp:coreProperties>
</file>