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<sst xmlns="http://schemas.openxmlformats.org/spreadsheetml/2006/main" count="127" uniqueCount="88">
  <si>
    <t>Given info:</t>
  </si>
  <si>
    <t>The bank portion of the bank reconciliation for Money Money Company at October</t>
  </si>
  <si>
    <t>31, 2006 was as follows.</t>
  </si>
  <si>
    <t>Money Money Company</t>
  </si>
  <si>
    <t>Bank Reconciliation</t>
  </si>
  <si>
    <t>October 31,2006</t>
  </si>
  <si>
    <t>Cash balance per bank</t>
  </si>
  <si>
    <t>Add:  Deposits in transit</t>
  </si>
  <si>
    <t>Less:  Outstanding checks</t>
  </si>
  <si>
    <t>Check Number</t>
  </si>
  <si>
    <t>Check Amount</t>
  </si>
  <si>
    <t>Adjusted cash balance per bank</t>
  </si>
  <si>
    <t>The adjusted cash balance per bank agreed with the cash balance per books at October 31.</t>
  </si>
  <si>
    <t>The November bank statement showed the following checks and deposits:</t>
  </si>
  <si>
    <t>Bank Statement</t>
  </si>
  <si>
    <t>Checks</t>
  </si>
  <si>
    <t>Deposits</t>
  </si>
  <si>
    <t>Date</t>
  </si>
  <si>
    <t>Number</t>
  </si>
  <si>
    <t>Amount</t>
  </si>
  <si>
    <t>11-1</t>
  </si>
  <si>
    <t>11-2</t>
  </si>
  <si>
    <t>11-4</t>
  </si>
  <si>
    <t>11-5</t>
  </si>
  <si>
    <t>11-8</t>
  </si>
  <si>
    <t>11-13</t>
  </si>
  <si>
    <t>11-18</t>
  </si>
  <si>
    <t>11-10</t>
  </si>
  <si>
    <t>11-21</t>
  </si>
  <si>
    <t>11-15</t>
  </si>
  <si>
    <t>11-25</t>
  </si>
  <si>
    <t>11-28</t>
  </si>
  <si>
    <t>11-27</t>
  </si>
  <si>
    <t>11-30</t>
  </si>
  <si>
    <t>11-29</t>
  </si>
  <si>
    <t>Total</t>
  </si>
  <si>
    <t>The cash records per books for November showed the following.</t>
  </si>
  <si>
    <t>Cash Receipts</t>
  </si>
  <si>
    <t>Cash Payments Journal</t>
  </si>
  <si>
    <t>Journal</t>
  </si>
  <si>
    <t>11-20</t>
  </si>
  <si>
    <t>11-3</t>
  </si>
  <si>
    <t>11-22</t>
  </si>
  <si>
    <t>11-7</t>
  </si>
  <si>
    <t>11-23</t>
  </si>
  <si>
    <t>11-12</t>
  </si>
  <si>
    <t>11-24</t>
  </si>
  <si>
    <t>11-17</t>
  </si>
  <si>
    <t>The bank statement contained two bank memoranda:</t>
  </si>
  <si>
    <t>1.   A credit of $1,505 for the collection of a $1,400 note for Mooney Company plus interest of  $120 and</t>
  </si>
  <si>
    <t xml:space="preserve">      less a collection fee of $15. Mooney Company has not accrued any interest on the note.</t>
  </si>
  <si>
    <t>2. A debit for the printing of additional company checks $72.</t>
  </si>
  <si>
    <t>At November 30, the cash balance per books was $10,846.90, and the cash balance per the bank statement</t>
  </si>
  <si>
    <t xml:space="preserve"> was $17,069.40. The bank did not make any errors, but two errors were made by Money Money Company.</t>
  </si>
  <si>
    <t>Instructions:</t>
  </si>
  <si>
    <r>
      <t xml:space="preserve">(a) </t>
    </r>
    <r>
      <rPr>
        <sz val="10"/>
        <rFont val="Arial"/>
        <family val="0"/>
      </rPr>
      <t>Using the four steps in the reconciliation procedure described on pages 354–355 in the 5th ed., prepare a</t>
    </r>
  </si>
  <si>
    <t>bank reconciliation at November 30.</t>
  </si>
  <si>
    <t>MONEY MONEY COMPANY</t>
  </si>
  <si>
    <t>Novemeber 30, 2006</t>
  </si>
  <si>
    <t>Balance per bank statement</t>
  </si>
  <si>
    <t xml:space="preserve">Add:   </t>
  </si>
  <si>
    <t xml:space="preserve">Less:  </t>
  </si>
  <si>
    <t>Balance per books</t>
  </si>
  <si>
    <t xml:space="preserve">Less: </t>
  </si>
  <si>
    <t>Adjusted cash balance per books</t>
  </si>
  <si>
    <r>
      <t xml:space="preserve">(b) </t>
    </r>
    <r>
      <rPr>
        <sz val="10"/>
        <rFont val="Arial"/>
        <family val="0"/>
      </rPr>
      <t>Prepare the adjusting entries based on the reconciliation. (Hint: The correction of any errors</t>
    </r>
  </si>
  <si>
    <t>pertaining to recording checks should be made to Accounts Payable. The correction of</t>
  </si>
  <si>
    <t>any errors relating to recording cash receipts should be made to Accounts Receivable).</t>
  </si>
  <si>
    <t>DR</t>
  </si>
  <si>
    <t>CR</t>
  </si>
  <si>
    <t>Nov.</t>
  </si>
  <si>
    <t>(EXAMPLE FROM THOSE PAGES IS AT VERY BOTTOM)</t>
  </si>
  <si>
    <t>Example from pages 354-55 mentioned above:</t>
  </si>
  <si>
    <t>W.A. Laird Company</t>
  </si>
  <si>
    <t>Cash balance per bank statement</t>
  </si>
  <si>
    <t>Add: Deposits in Transit</t>
  </si>
  <si>
    <t>Less:Outstanding Checks</t>
  </si>
  <si>
    <t>No. 453</t>
  </si>
  <si>
    <t>No. 457</t>
  </si>
  <si>
    <t>No. 460</t>
  </si>
  <si>
    <t>Adjusted Cash balance per bank</t>
  </si>
  <si>
    <t>Cash balance per books</t>
  </si>
  <si>
    <t>Add:collection of note rec $1,000, plus</t>
  </si>
  <si>
    <t>interest earned $50, less coll fee $15</t>
  </si>
  <si>
    <t>Error in recording Ch # 443</t>
  </si>
  <si>
    <t>Less NSF check</t>
  </si>
  <si>
    <t>Bank Serv. Chg</t>
  </si>
  <si>
    <t>The bank statement for Laird Company shows a balance per bank of $15,907.45 on April 30, 2006. On this date the balance
of cash per books is $11,589.45. From the foregoing steps, the following reconciling
items are determined.
1. Deposits in transit: April 30 deposit (received by bank on
May 1). $2,201.40
2. Outstanding checks: No. 453, $3,000.00; no. 457, $1,401.30;
no. 460, $1,502.70. 5,904.00
3. Errors: Check no. 443 was correctly written by Laird for
$1,226.00 and was correctly paid by the bank. However, it was
recorded for $1,262.00 by Laird Company. 36.00
4. Bank memoranda:
a. Debit—NSF check from J. R. Baron for $425.60 425.60
b. Debit—Printing company checks charge $30.00 30.00
c. Credit—Collection of note receivable for $1,000 plus interest
earned $50, less bank collection fee $15.00 1,035.00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</si>
</sst>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Helvetica"/>
      <family val="0"/>
    </font>
    <font>
      <u val="single"/>
      <sz val="10"/>
      <name val="Arial"/>
      <family val="2"/>
    </font>
    <font>
      <u val="double"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gray0625">
        <bgColor indexed="47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44" fontId="0" fillId="0" borderId="5" xfId="17" applyBorder="1" applyAlignment="1">
      <alignment/>
    </xf>
    <xf numFmtId="43" fontId="0" fillId="0" borderId="6" xfId="15" applyBorder="1" applyAlignment="1">
      <alignment/>
    </xf>
    <xf numFmtId="43" fontId="0" fillId="0" borderId="5" xfId="15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/>
    </xf>
    <xf numFmtId="43" fontId="0" fillId="0" borderId="0" xfId="15" applyBorder="1" applyAlignment="1">
      <alignment/>
    </xf>
    <xf numFmtId="43" fontId="0" fillId="0" borderId="5" xfId="0" applyNumberFormat="1" applyBorder="1" applyAlignment="1">
      <alignment/>
    </xf>
    <xf numFmtId="43" fontId="0" fillId="0" borderId="6" xfId="0" applyNumberFormat="1" applyBorder="1" applyAlignment="1">
      <alignment/>
    </xf>
    <xf numFmtId="4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16" fontId="0" fillId="0" borderId="4" xfId="0" applyNumberFormat="1" applyBorder="1" applyAlignment="1" quotePrefix="1">
      <alignment horizontal="center"/>
    </xf>
    <xf numFmtId="44" fontId="0" fillId="0" borderId="0" xfId="17" applyBorder="1" applyAlignment="1">
      <alignment/>
    </xf>
    <xf numFmtId="0" fontId="0" fillId="0" borderId="0" xfId="0" applyBorder="1" applyAlignment="1" quotePrefix="1">
      <alignment horizontal="center"/>
    </xf>
    <xf numFmtId="44" fontId="0" fillId="0" borderId="10" xfId="17" applyBorder="1" applyAlignment="1">
      <alignment/>
    </xf>
    <xf numFmtId="16" fontId="0" fillId="0" borderId="4" xfId="0" applyNumberFormat="1" applyBorder="1" applyAlignment="1" quotePrefix="1">
      <alignment/>
    </xf>
    <xf numFmtId="44" fontId="0" fillId="0" borderId="11" xfId="17" applyBorder="1" applyAlignment="1">
      <alignment/>
    </xf>
    <xf numFmtId="16" fontId="0" fillId="0" borderId="9" xfId="0" applyNumberFormat="1" applyBorder="1" applyAlignment="1" quotePrefix="1">
      <alignment/>
    </xf>
    <xf numFmtId="0" fontId="0" fillId="0" borderId="6" xfId="0" applyBorder="1" applyAlignment="1">
      <alignment/>
    </xf>
    <xf numFmtId="16" fontId="0" fillId="0" borderId="0" xfId="0" applyNumberFormat="1" applyAlignment="1" quotePrefix="1">
      <alignment/>
    </xf>
    <xf numFmtId="16" fontId="0" fillId="0" borderId="1" xfId="0" applyNumberFormat="1" applyBorder="1" applyAlignment="1" quotePrefix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0" xfId="0" applyBorder="1" applyAlignment="1" quotePrefix="1">
      <alignment/>
    </xf>
    <xf numFmtId="0" fontId="0" fillId="0" borderId="4" xfId="0" applyBorder="1" applyAlignment="1" quotePrefix="1">
      <alignment/>
    </xf>
    <xf numFmtId="0" fontId="0" fillId="0" borderId="4" xfId="0" applyBorder="1" applyAlignment="1">
      <alignment horizontal="center"/>
    </xf>
    <xf numFmtId="44" fontId="0" fillId="0" borderId="8" xfId="17" applyBorder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5" fontId="3" fillId="0" borderId="17" xfId="0" applyNumberFormat="1" applyFont="1" applyBorder="1" applyAlignment="1" quotePrefix="1">
      <alignment horizontal="center"/>
    </xf>
    <xf numFmtId="15" fontId="3" fillId="0" borderId="18" xfId="0" applyNumberFormat="1" applyFont="1" applyBorder="1" applyAlignment="1" quotePrefix="1">
      <alignment horizontal="center"/>
    </xf>
    <xf numFmtId="15" fontId="3" fillId="0" borderId="19" xfId="0" applyNumberFormat="1" applyFont="1" applyBorder="1" applyAlignment="1" quotePrefix="1">
      <alignment horizontal="center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44" fontId="0" fillId="0" borderId="16" xfId="17" applyFont="1" applyBorder="1" applyAlignment="1">
      <alignment horizontal="right"/>
    </xf>
    <xf numFmtId="43" fontId="0" fillId="0" borderId="19" xfId="17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3" fontId="0" fillId="0" borderId="16" xfId="17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44" fontId="0" fillId="0" borderId="0" xfId="17" applyFont="1" applyBorder="1" applyAlignment="1">
      <alignment/>
    </xf>
    <xf numFmtId="43" fontId="0" fillId="0" borderId="0" xfId="17" applyNumberFormat="1" applyFont="1" applyBorder="1" applyAlignment="1">
      <alignment/>
    </xf>
    <xf numFmtId="43" fontId="0" fillId="0" borderId="18" xfId="17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3" fontId="0" fillId="0" borderId="19" xfId="0" applyNumberFormat="1" applyFont="1" applyBorder="1" applyAlignment="1">
      <alignment/>
    </xf>
    <xf numFmtId="8" fontId="5" fillId="0" borderId="0" xfId="0" applyNumberFormat="1" applyFont="1" applyBorder="1" applyAlignment="1">
      <alignment/>
    </xf>
    <xf numFmtId="44" fontId="1" fillId="0" borderId="20" xfId="0" applyNumberFormat="1" applyFont="1" applyBorder="1" applyAlignment="1">
      <alignment/>
    </xf>
    <xf numFmtId="8" fontId="0" fillId="0" borderId="16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18" xfId="0" applyNumberFormat="1" applyFont="1" applyBorder="1" applyAlignment="1">
      <alignment/>
    </xf>
    <xf numFmtId="0" fontId="4" fillId="0" borderId="0" xfId="0" applyFont="1" applyBorder="1" applyAlignment="1">
      <alignment/>
    </xf>
    <xf numFmtId="39" fontId="0" fillId="0" borderId="16" xfId="0" applyNumberFormat="1" applyFont="1" applyBorder="1" applyAlignment="1">
      <alignment/>
    </xf>
    <xf numFmtId="0" fontId="0" fillId="0" borderId="19" xfId="0" applyFont="1" applyBorder="1" applyAlignment="1">
      <alignment/>
    </xf>
    <xf numFmtId="8" fontId="1" fillId="0" borderId="20" xfId="0" applyNumberFormat="1" applyFont="1" applyBorder="1" applyAlignment="1">
      <alignment/>
    </xf>
    <xf numFmtId="8" fontId="1" fillId="0" borderId="16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wrapText="1"/>
    </xf>
    <xf numFmtId="15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2"/>
  <sheetViews>
    <sheetView tabSelected="1" workbookViewId="0" topLeftCell="A137">
      <selection activeCell="A137" sqref="A137"/>
    </sheetView>
  </sheetViews>
  <sheetFormatPr defaultColWidth="9.140625" defaultRowHeight="12.75"/>
  <cols>
    <col min="3" max="3" width="12.7109375" style="0" customWidth="1"/>
    <col min="6" max="6" width="12.7109375" style="0" customWidth="1"/>
    <col min="7" max="7" width="10.7109375" style="0" bestFit="1" customWidth="1"/>
    <col min="9" max="9" width="13.421875" style="0" customWidth="1"/>
  </cols>
  <sheetData>
    <row r="2" ht="12.75">
      <c r="A2" s="1" t="s">
        <v>0</v>
      </c>
    </row>
    <row r="3" ht="12.75">
      <c r="A3" t="s">
        <v>1</v>
      </c>
    </row>
    <row r="4" ht="12.75">
      <c r="A4" t="s">
        <v>2</v>
      </c>
    </row>
    <row r="6" spans="1:6" ht="12.75">
      <c r="A6" s="2"/>
      <c r="B6" s="3" t="s">
        <v>3</v>
      </c>
      <c r="C6" s="3"/>
      <c r="D6" s="3"/>
      <c r="E6" s="3"/>
      <c r="F6" s="4"/>
    </row>
    <row r="7" spans="1:6" ht="12.75">
      <c r="A7" s="5"/>
      <c r="B7" s="6" t="s">
        <v>4</v>
      </c>
      <c r="C7" s="6"/>
      <c r="D7" s="6"/>
      <c r="E7" s="6"/>
      <c r="F7" s="7"/>
    </row>
    <row r="8" spans="1:6" ht="12.75">
      <c r="A8" s="5"/>
      <c r="B8" s="6" t="s">
        <v>5</v>
      </c>
      <c r="C8" s="6"/>
      <c r="D8" s="6"/>
      <c r="E8" s="6"/>
      <c r="F8" s="7"/>
    </row>
    <row r="9" spans="1:6" ht="12.75">
      <c r="A9" s="5"/>
      <c r="B9" s="8"/>
      <c r="C9" s="8"/>
      <c r="D9" s="8"/>
      <c r="E9" s="8"/>
      <c r="F9" s="9"/>
    </row>
    <row r="10" spans="1:6" ht="12.75">
      <c r="A10" s="5"/>
      <c r="B10" s="8" t="s">
        <v>6</v>
      </c>
      <c r="C10" s="8"/>
      <c r="D10" s="8"/>
      <c r="E10" s="8"/>
      <c r="F10" s="10">
        <v>12444.7</v>
      </c>
    </row>
    <row r="11" spans="1:6" ht="12.75">
      <c r="A11" s="5"/>
      <c r="B11" s="8" t="s">
        <v>7</v>
      </c>
      <c r="C11" s="8"/>
      <c r="D11" s="8"/>
      <c r="E11" s="8"/>
      <c r="F11" s="11">
        <v>1530.2</v>
      </c>
    </row>
    <row r="12" spans="1:6" ht="12.75">
      <c r="A12" s="5"/>
      <c r="B12" s="8"/>
      <c r="C12" s="8"/>
      <c r="D12" s="8"/>
      <c r="E12" s="8"/>
      <c r="F12" s="12">
        <f>+F10+F11</f>
        <v>13974.900000000001</v>
      </c>
    </row>
    <row r="13" spans="1:6" ht="12.75">
      <c r="A13" s="5"/>
      <c r="B13" s="8"/>
      <c r="C13" s="8"/>
      <c r="D13" s="8"/>
      <c r="E13" s="8"/>
      <c r="F13" s="9"/>
    </row>
    <row r="14" spans="1:6" ht="12.75">
      <c r="A14" s="5"/>
      <c r="B14" s="8" t="s">
        <v>8</v>
      </c>
      <c r="C14" s="8"/>
      <c r="D14" s="8"/>
      <c r="E14" s="8"/>
      <c r="F14" s="9"/>
    </row>
    <row r="15" spans="1:6" ht="12.75">
      <c r="A15" s="5"/>
      <c r="B15" s="8"/>
      <c r="C15" s="8"/>
      <c r="D15" s="8"/>
      <c r="E15" s="8"/>
      <c r="F15" s="9"/>
    </row>
    <row r="16" spans="1:6" ht="12.75">
      <c r="A16" s="5"/>
      <c r="B16" s="8"/>
      <c r="C16" s="13" t="s">
        <v>9</v>
      </c>
      <c r="D16" s="8"/>
      <c r="E16" s="13" t="s">
        <v>10</v>
      </c>
      <c r="F16" s="9"/>
    </row>
    <row r="17" spans="1:6" ht="12.75">
      <c r="A17" s="5"/>
      <c r="B17" s="8"/>
      <c r="C17" s="14">
        <v>2451</v>
      </c>
      <c r="D17" s="8"/>
      <c r="E17" s="15">
        <v>1260.4</v>
      </c>
      <c r="F17" s="9"/>
    </row>
    <row r="18" spans="1:6" ht="12.75">
      <c r="A18" s="5"/>
      <c r="B18" s="8"/>
      <c r="C18" s="14">
        <v>2470</v>
      </c>
      <c r="D18" s="8"/>
      <c r="E18" s="15">
        <v>720.1</v>
      </c>
      <c r="F18" s="9"/>
    </row>
    <row r="19" spans="1:6" ht="12.75">
      <c r="A19" s="5"/>
      <c r="B19" s="8"/>
      <c r="C19" s="14">
        <v>2471</v>
      </c>
      <c r="D19" s="8"/>
      <c r="E19" s="15">
        <v>844.5</v>
      </c>
      <c r="F19" s="9"/>
    </row>
    <row r="20" spans="1:6" ht="12.75">
      <c r="A20" s="5"/>
      <c r="B20" s="8"/>
      <c r="C20" s="14">
        <v>2472</v>
      </c>
      <c r="D20" s="8"/>
      <c r="E20" s="15">
        <v>503.6</v>
      </c>
      <c r="F20" s="9"/>
    </row>
    <row r="21" spans="1:6" ht="12.75">
      <c r="A21" s="5"/>
      <c r="B21" s="8"/>
      <c r="C21" s="14">
        <v>2474</v>
      </c>
      <c r="D21" s="8"/>
      <c r="E21" s="15">
        <v>1050</v>
      </c>
      <c r="F21" s="16">
        <f>SUM(E17:E21)</f>
        <v>4378.6</v>
      </c>
    </row>
    <row r="22" spans="1:6" ht="12.75">
      <c r="A22" s="5"/>
      <c r="B22" s="8"/>
      <c r="C22" s="8"/>
      <c r="D22" s="8"/>
      <c r="E22" s="15"/>
      <c r="F22" s="17"/>
    </row>
    <row r="23" spans="1:6" ht="13.5" thickBot="1">
      <c r="A23" s="5"/>
      <c r="B23" s="8" t="s">
        <v>11</v>
      </c>
      <c r="C23" s="8"/>
      <c r="D23" s="8"/>
      <c r="E23" s="8"/>
      <c r="F23" s="18">
        <f>+F12-F21</f>
        <v>9596.300000000001</v>
      </c>
    </row>
    <row r="24" spans="1:6" ht="13.5" thickTop="1">
      <c r="A24" s="19"/>
      <c r="B24" s="13"/>
      <c r="C24" s="13"/>
      <c r="D24" s="13"/>
      <c r="E24" s="13"/>
      <c r="F24" s="17"/>
    </row>
    <row r="26" ht="12.75">
      <c r="A26" t="s">
        <v>12</v>
      </c>
    </row>
    <row r="27" ht="12.75">
      <c r="A27" t="s">
        <v>13</v>
      </c>
    </row>
    <row r="29" spans="1:6" ht="12.75">
      <c r="A29" s="20" t="s">
        <v>14</v>
      </c>
      <c r="B29" s="3"/>
      <c r="C29" s="3"/>
      <c r="D29" s="3"/>
      <c r="E29" s="3"/>
      <c r="F29" s="4"/>
    </row>
    <row r="30" spans="1:6" ht="12.75">
      <c r="A30" s="21"/>
      <c r="B30" s="22"/>
      <c r="C30" s="22"/>
      <c r="D30" s="22"/>
      <c r="E30" s="22"/>
      <c r="F30" s="23"/>
    </row>
    <row r="31" spans="1:6" ht="12.75">
      <c r="A31" s="24" t="s">
        <v>15</v>
      </c>
      <c r="B31" s="25"/>
      <c r="C31" s="25"/>
      <c r="D31" s="22"/>
      <c r="E31" s="25" t="s">
        <v>16</v>
      </c>
      <c r="F31" s="26"/>
    </row>
    <row r="32" spans="1:9" ht="12.75">
      <c r="A32" s="27" t="s">
        <v>17</v>
      </c>
      <c r="B32" s="28" t="s">
        <v>18</v>
      </c>
      <c r="C32" s="28" t="s">
        <v>19</v>
      </c>
      <c r="D32" s="29"/>
      <c r="E32" s="28" t="s">
        <v>17</v>
      </c>
      <c r="F32" s="30" t="s">
        <v>19</v>
      </c>
      <c r="G32" s="31"/>
      <c r="H32" s="31"/>
      <c r="I32" s="31"/>
    </row>
    <row r="33" spans="1:6" ht="12.75">
      <c r="A33" s="32" t="s">
        <v>20</v>
      </c>
      <c r="B33" s="14">
        <v>2470</v>
      </c>
      <c r="C33" s="33">
        <v>720.1</v>
      </c>
      <c r="D33" s="8"/>
      <c r="E33" s="34" t="s">
        <v>20</v>
      </c>
      <c r="F33" s="10">
        <v>1530.2</v>
      </c>
    </row>
    <row r="34" spans="1:6" ht="12.75">
      <c r="A34" s="32" t="s">
        <v>21</v>
      </c>
      <c r="B34" s="14">
        <v>2471</v>
      </c>
      <c r="C34" s="15">
        <v>844.5</v>
      </c>
      <c r="D34" s="8"/>
      <c r="E34" s="34" t="s">
        <v>22</v>
      </c>
      <c r="F34" s="12">
        <v>1211.6</v>
      </c>
    </row>
    <row r="35" spans="1:6" ht="12.75">
      <c r="A35" s="32" t="s">
        <v>23</v>
      </c>
      <c r="B35" s="14">
        <v>2474</v>
      </c>
      <c r="C35" s="15">
        <v>1050</v>
      </c>
      <c r="D35" s="8"/>
      <c r="E35" s="34" t="s">
        <v>24</v>
      </c>
      <c r="F35" s="12">
        <v>990.1</v>
      </c>
    </row>
    <row r="36" spans="1:6" ht="12.75">
      <c r="A36" s="32" t="s">
        <v>22</v>
      </c>
      <c r="B36" s="14">
        <v>2475</v>
      </c>
      <c r="C36" s="15">
        <v>1640.7</v>
      </c>
      <c r="D36" s="8"/>
      <c r="E36" s="34" t="s">
        <v>25</v>
      </c>
      <c r="F36" s="12">
        <v>2575</v>
      </c>
    </row>
    <row r="37" spans="1:6" ht="12.75">
      <c r="A37" s="32" t="s">
        <v>24</v>
      </c>
      <c r="B37" s="14">
        <v>2476</v>
      </c>
      <c r="C37" s="15">
        <v>2830</v>
      </c>
      <c r="D37" s="8"/>
      <c r="E37" s="34" t="s">
        <v>26</v>
      </c>
      <c r="F37" s="12">
        <v>1472.7</v>
      </c>
    </row>
    <row r="38" spans="1:6" ht="12.75">
      <c r="A38" s="32" t="s">
        <v>27</v>
      </c>
      <c r="B38" s="14">
        <v>2477</v>
      </c>
      <c r="C38" s="15">
        <v>600</v>
      </c>
      <c r="D38" s="8"/>
      <c r="E38" s="34" t="s">
        <v>28</v>
      </c>
      <c r="F38" s="12">
        <v>2945</v>
      </c>
    </row>
    <row r="39" spans="1:6" ht="12.75">
      <c r="A39" s="32" t="s">
        <v>29</v>
      </c>
      <c r="B39" s="14">
        <v>2479</v>
      </c>
      <c r="C39" s="15">
        <v>1750</v>
      </c>
      <c r="D39" s="8"/>
      <c r="E39" s="34" t="s">
        <v>30</v>
      </c>
      <c r="F39" s="12">
        <v>2567.3</v>
      </c>
    </row>
    <row r="40" spans="1:6" ht="12.75">
      <c r="A40" s="32" t="s">
        <v>26</v>
      </c>
      <c r="B40" s="14">
        <v>2480</v>
      </c>
      <c r="C40" s="15">
        <v>1330</v>
      </c>
      <c r="D40" s="8"/>
      <c r="E40" s="34" t="s">
        <v>31</v>
      </c>
      <c r="F40" s="12">
        <v>1650</v>
      </c>
    </row>
    <row r="41" spans="1:6" ht="12.75">
      <c r="A41" s="32" t="s">
        <v>32</v>
      </c>
      <c r="B41" s="14">
        <v>2481</v>
      </c>
      <c r="C41" s="15">
        <v>695.4</v>
      </c>
      <c r="D41" s="8"/>
      <c r="E41" s="34" t="s">
        <v>33</v>
      </c>
      <c r="F41" s="12">
        <v>1186</v>
      </c>
    </row>
    <row r="42" spans="1:6" ht="12.75">
      <c r="A42" s="32" t="s">
        <v>33</v>
      </c>
      <c r="B42" s="14">
        <v>2483</v>
      </c>
      <c r="C42" s="15">
        <v>575.5</v>
      </c>
      <c r="D42" s="8"/>
      <c r="E42" s="14"/>
      <c r="F42" s="11"/>
    </row>
    <row r="43" spans="1:6" ht="13.5" thickBot="1">
      <c r="A43" s="32" t="s">
        <v>34</v>
      </c>
      <c r="B43" s="14">
        <v>2486</v>
      </c>
      <c r="C43" s="15">
        <v>900</v>
      </c>
      <c r="D43" s="8"/>
      <c r="E43" s="14" t="s">
        <v>35</v>
      </c>
      <c r="F43" s="35">
        <f>SUM(F33:F42)</f>
        <v>16127.899999999998</v>
      </c>
    </row>
    <row r="44" spans="1:6" ht="13.5" thickTop="1">
      <c r="A44" s="36"/>
      <c r="B44" s="8"/>
      <c r="C44" s="13"/>
      <c r="D44" s="8"/>
      <c r="E44" s="8"/>
      <c r="F44" s="9"/>
    </row>
    <row r="45" spans="1:6" ht="13.5" thickBot="1">
      <c r="A45" s="36"/>
      <c r="B45" s="14" t="s">
        <v>35</v>
      </c>
      <c r="C45" s="37">
        <f>SUM(C33:C43)</f>
        <v>12936.199999999999</v>
      </c>
      <c r="D45" s="8"/>
      <c r="E45" s="8"/>
      <c r="F45" s="9"/>
    </row>
    <row r="46" spans="1:6" ht="13.5" thickTop="1">
      <c r="A46" s="36"/>
      <c r="B46" s="8"/>
      <c r="C46" s="8"/>
      <c r="D46" s="8"/>
      <c r="E46" s="8"/>
      <c r="F46" s="9"/>
    </row>
    <row r="47" spans="1:6" ht="12.75">
      <c r="A47" s="38"/>
      <c r="B47" s="13"/>
      <c r="C47" s="13"/>
      <c r="D47" s="13"/>
      <c r="E47" s="13"/>
      <c r="F47" s="39"/>
    </row>
    <row r="48" ht="12.75">
      <c r="A48" s="40"/>
    </row>
    <row r="49" ht="12.75">
      <c r="A49" s="40" t="s">
        <v>36</v>
      </c>
    </row>
    <row r="50" ht="12.75">
      <c r="A50" s="40"/>
    </row>
    <row r="51" spans="1:9" ht="12.75">
      <c r="A51" s="41"/>
      <c r="B51" s="42"/>
      <c r="C51" s="42"/>
      <c r="D51" s="42"/>
      <c r="E51" s="42"/>
      <c r="F51" s="43"/>
      <c r="H51" s="20" t="s">
        <v>37</v>
      </c>
      <c r="I51" s="4"/>
    </row>
    <row r="52" spans="1:9" ht="12.75">
      <c r="A52" s="44" t="s">
        <v>38</v>
      </c>
      <c r="B52" s="6"/>
      <c r="C52" s="6"/>
      <c r="D52" s="6"/>
      <c r="E52" s="6"/>
      <c r="F52" s="7"/>
      <c r="G52" s="1"/>
      <c r="H52" s="44" t="s">
        <v>39</v>
      </c>
      <c r="I52" s="7"/>
    </row>
    <row r="53" spans="1:9" ht="12.75">
      <c r="A53" s="27" t="s">
        <v>17</v>
      </c>
      <c r="B53" s="28" t="s">
        <v>18</v>
      </c>
      <c r="C53" s="28" t="s">
        <v>19</v>
      </c>
      <c r="D53" s="28" t="s">
        <v>17</v>
      </c>
      <c r="E53" s="28" t="s">
        <v>18</v>
      </c>
      <c r="F53" s="30" t="s">
        <v>19</v>
      </c>
      <c r="G53" s="45"/>
      <c r="H53" s="27" t="s">
        <v>17</v>
      </c>
      <c r="I53" s="30" t="s">
        <v>19</v>
      </c>
    </row>
    <row r="54" spans="1:9" ht="12.75">
      <c r="A54" s="46" t="s">
        <v>20</v>
      </c>
      <c r="B54" s="8">
        <v>2475</v>
      </c>
      <c r="C54" s="33">
        <v>1640.7</v>
      </c>
      <c r="D54" s="47" t="s">
        <v>40</v>
      </c>
      <c r="E54" s="8">
        <v>2483</v>
      </c>
      <c r="F54" s="12">
        <v>575.5</v>
      </c>
      <c r="H54" s="48" t="s">
        <v>41</v>
      </c>
      <c r="I54" s="10">
        <v>1211.6</v>
      </c>
    </row>
    <row r="55" spans="1:9" ht="12.75">
      <c r="A55" s="46" t="s">
        <v>21</v>
      </c>
      <c r="B55" s="8">
        <v>2476</v>
      </c>
      <c r="C55" s="15">
        <v>2830</v>
      </c>
      <c r="D55" s="47" t="s">
        <v>42</v>
      </c>
      <c r="E55" s="8">
        <v>2484</v>
      </c>
      <c r="F55" s="12">
        <v>829.5</v>
      </c>
      <c r="H55" s="48" t="s">
        <v>43</v>
      </c>
      <c r="I55" s="12">
        <v>990.1</v>
      </c>
    </row>
    <row r="56" spans="1:9" ht="12.75">
      <c r="A56" s="46" t="s">
        <v>21</v>
      </c>
      <c r="B56" s="8">
        <v>2477</v>
      </c>
      <c r="C56" s="15">
        <v>600</v>
      </c>
      <c r="D56" s="47" t="s">
        <v>44</v>
      </c>
      <c r="E56" s="8">
        <v>2485</v>
      </c>
      <c r="F56" s="12">
        <v>974.8</v>
      </c>
      <c r="H56" s="48" t="s">
        <v>45</v>
      </c>
      <c r="I56" s="12">
        <v>2575</v>
      </c>
    </row>
    <row r="57" spans="1:9" ht="12.75">
      <c r="A57" s="46" t="s">
        <v>22</v>
      </c>
      <c r="B57" s="8">
        <v>2478</v>
      </c>
      <c r="C57" s="15">
        <v>538.2</v>
      </c>
      <c r="D57" s="47" t="s">
        <v>46</v>
      </c>
      <c r="E57" s="8">
        <v>2486</v>
      </c>
      <c r="F57" s="12">
        <v>900</v>
      </c>
      <c r="H57" s="48" t="s">
        <v>47</v>
      </c>
      <c r="I57" s="12">
        <v>1472.7</v>
      </c>
    </row>
    <row r="58" spans="1:9" ht="12.75">
      <c r="A58" s="46" t="s">
        <v>24</v>
      </c>
      <c r="B58" s="8">
        <v>2479</v>
      </c>
      <c r="C58" s="15">
        <v>1570</v>
      </c>
      <c r="D58" s="47" t="s">
        <v>34</v>
      </c>
      <c r="E58" s="8">
        <v>2487</v>
      </c>
      <c r="F58" s="12">
        <v>398</v>
      </c>
      <c r="H58" s="48" t="s">
        <v>40</v>
      </c>
      <c r="I58" s="12">
        <v>2954</v>
      </c>
    </row>
    <row r="59" spans="1:9" ht="12.75">
      <c r="A59" s="46" t="s">
        <v>27</v>
      </c>
      <c r="B59" s="8">
        <v>2480</v>
      </c>
      <c r="C59" s="15">
        <v>1330</v>
      </c>
      <c r="D59" s="47" t="s">
        <v>33</v>
      </c>
      <c r="E59" s="8">
        <v>2488</v>
      </c>
      <c r="F59" s="12">
        <v>1200</v>
      </c>
      <c r="H59" s="48" t="s">
        <v>46</v>
      </c>
      <c r="I59" s="12">
        <v>2567.3</v>
      </c>
    </row>
    <row r="60" spans="1:9" ht="12.75">
      <c r="A60" s="46" t="s">
        <v>29</v>
      </c>
      <c r="B60" s="8">
        <v>2481</v>
      </c>
      <c r="C60" s="15">
        <v>695.4</v>
      </c>
      <c r="D60" s="8"/>
      <c r="E60" s="8"/>
      <c r="F60" s="39"/>
      <c r="H60" s="48" t="s">
        <v>32</v>
      </c>
      <c r="I60" s="12">
        <v>1650</v>
      </c>
    </row>
    <row r="61" spans="1:9" ht="13.5" thickBot="1">
      <c r="A61" s="46" t="s">
        <v>26</v>
      </c>
      <c r="B61" s="8">
        <v>2482</v>
      </c>
      <c r="C61" s="15">
        <v>612</v>
      </c>
      <c r="D61" s="8"/>
      <c r="E61" s="8" t="s">
        <v>35</v>
      </c>
      <c r="F61" s="35">
        <f>SUM(F54:F60)+SUM(C54:C61)</f>
        <v>14694.099999999999</v>
      </c>
      <c r="H61" s="48" t="s">
        <v>34</v>
      </c>
      <c r="I61" s="12">
        <v>1186</v>
      </c>
    </row>
    <row r="62" spans="1:9" ht="13.5" thickTop="1">
      <c r="A62" s="5"/>
      <c r="B62" s="8"/>
      <c r="C62" s="8"/>
      <c r="D62" s="8"/>
      <c r="E62" s="8"/>
      <c r="F62" s="9"/>
      <c r="H62" s="48" t="s">
        <v>33</v>
      </c>
      <c r="I62" s="12">
        <v>1338</v>
      </c>
    </row>
    <row r="63" spans="1:9" ht="12.75">
      <c r="A63" s="5"/>
      <c r="B63" s="8"/>
      <c r="C63" s="8"/>
      <c r="D63" s="8"/>
      <c r="E63" s="8"/>
      <c r="F63" s="9"/>
      <c r="H63" s="5"/>
      <c r="I63" s="11"/>
    </row>
    <row r="64" spans="1:9" ht="13.5" thickBot="1">
      <c r="A64" s="5"/>
      <c r="B64" s="8"/>
      <c r="C64" s="8"/>
      <c r="D64" s="8"/>
      <c r="E64" s="8"/>
      <c r="F64" s="9"/>
      <c r="H64" s="49" t="s">
        <v>35</v>
      </c>
      <c r="I64" s="50">
        <f>SUM(I54:I63)</f>
        <v>15944.7</v>
      </c>
    </row>
    <row r="65" spans="1:9" ht="13.5" thickTop="1">
      <c r="A65" s="19"/>
      <c r="B65" s="13"/>
      <c r="C65" s="13"/>
      <c r="D65" s="13"/>
      <c r="E65" s="13"/>
      <c r="F65" s="39"/>
      <c r="H65" s="19"/>
      <c r="I65" s="39"/>
    </row>
    <row r="68" ht="12.75">
      <c r="A68" t="s">
        <v>48</v>
      </c>
    </row>
    <row r="69" ht="12.75">
      <c r="A69" t="s">
        <v>49</v>
      </c>
    </row>
    <row r="70" ht="12.75">
      <c r="A70" t="s">
        <v>50</v>
      </c>
    </row>
    <row r="72" ht="12.75">
      <c r="A72" t="s">
        <v>51</v>
      </c>
    </row>
    <row r="74" ht="12.75">
      <c r="A74" t="s">
        <v>52</v>
      </c>
    </row>
    <row r="75" ht="12.75">
      <c r="A75" t="s">
        <v>53</v>
      </c>
    </row>
    <row r="77" ht="12.75">
      <c r="A77" s="51" t="s">
        <v>54</v>
      </c>
    </row>
    <row r="78" ht="12.75">
      <c r="A78" s="1" t="s">
        <v>55</v>
      </c>
    </row>
    <row r="79" spans="1:4" ht="12.75">
      <c r="A79" t="s">
        <v>56</v>
      </c>
      <c r="D79" t="s">
        <v>71</v>
      </c>
    </row>
    <row r="80" ht="13.5" thickBot="1"/>
    <row r="81" spans="1:7" ht="18">
      <c r="A81" s="52" t="s">
        <v>57</v>
      </c>
      <c r="B81" s="53"/>
      <c r="C81" s="53"/>
      <c r="D81" s="53"/>
      <c r="E81" s="53"/>
      <c r="F81" s="53"/>
      <c r="G81" s="54"/>
    </row>
    <row r="82" spans="1:7" ht="18">
      <c r="A82" s="55" t="s">
        <v>4</v>
      </c>
      <c r="B82" s="56"/>
      <c r="C82" s="56"/>
      <c r="D82" s="56"/>
      <c r="E82" s="56"/>
      <c r="F82" s="56"/>
      <c r="G82" s="57"/>
    </row>
    <row r="83" spans="1:7" ht="18.75" thickBot="1">
      <c r="A83" s="58" t="s">
        <v>58</v>
      </c>
      <c r="B83" s="59"/>
      <c r="C83" s="59"/>
      <c r="D83" s="59"/>
      <c r="E83" s="59"/>
      <c r="F83" s="59"/>
      <c r="G83" s="60"/>
    </row>
    <row r="84" spans="1:7" ht="18">
      <c r="A84" s="61"/>
      <c r="B84" s="8"/>
      <c r="C84" s="8"/>
      <c r="D84" s="8"/>
      <c r="E84" s="8"/>
      <c r="F84" s="8"/>
      <c r="G84" s="62"/>
    </row>
    <row r="85" spans="1:7" ht="12.75">
      <c r="A85" s="63" t="s">
        <v>59</v>
      </c>
      <c r="B85" s="64"/>
      <c r="C85" s="64"/>
      <c r="D85" s="64"/>
      <c r="E85" s="64"/>
      <c r="F85" s="64"/>
      <c r="G85" s="65"/>
    </row>
    <row r="86" spans="1:7" ht="13.5" thickBot="1">
      <c r="A86" s="63" t="s">
        <v>60</v>
      </c>
      <c r="B86" s="64"/>
      <c r="C86" s="64"/>
      <c r="D86" s="64"/>
      <c r="E86" s="64"/>
      <c r="F86" s="64"/>
      <c r="G86" s="66"/>
    </row>
    <row r="87" spans="1:7" ht="12.75">
      <c r="A87" s="63"/>
      <c r="B87" s="64"/>
      <c r="C87" s="67"/>
      <c r="D87" s="64"/>
      <c r="E87" s="64"/>
      <c r="F87" s="64"/>
      <c r="G87" s="68">
        <f>SUM(G85:G86)</f>
        <v>0</v>
      </c>
    </row>
    <row r="88" spans="1:7" ht="12.75">
      <c r="A88" s="63" t="s">
        <v>61</v>
      </c>
      <c r="B88" s="64"/>
      <c r="C88" s="64"/>
      <c r="D88" s="64"/>
      <c r="E88" s="64"/>
      <c r="F88" s="64"/>
      <c r="G88" s="69"/>
    </row>
    <row r="89" spans="1:7" ht="12.75">
      <c r="A89" s="63"/>
      <c r="B89" s="64"/>
      <c r="C89" s="64"/>
      <c r="D89" s="64"/>
      <c r="E89" s="70"/>
      <c r="F89" s="64"/>
      <c r="G89" s="69"/>
    </row>
    <row r="90" spans="1:7" ht="12.75">
      <c r="A90" s="63"/>
      <c r="B90" s="64"/>
      <c r="C90" s="64"/>
      <c r="D90" s="64"/>
      <c r="E90" s="71"/>
      <c r="F90" s="64"/>
      <c r="G90" s="69"/>
    </row>
    <row r="91" spans="1:7" ht="12.75">
      <c r="A91" s="63"/>
      <c r="B91" s="64"/>
      <c r="C91" s="64"/>
      <c r="D91" s="64"/>
      <c r="E91" s="71"/>
      <c r="F91" s="64"/>
      <c r="G91" s="69"/>
    </row>
    <row r="92" spans="1:7" ht="12.75">
      <c r="A92" s="63"/>
      <c r="B92" s="64"/>
      <c r="C92" s="64"/>
      <c r="D92" s="64"/>
      <c r="E92" s="71"/>
      <c r="F92" s="64"/>
      <c r="G92" s="69"/>
    </row>
    <row r="93" spans="1:7" ht="12.75">
      <c r="A93" s="63"/>
      <c r="B93" s="64"/>
      <c r="C93" s="64"/>
      <c r="D93" s="64"/>
      <c r="E93" s="71"/>
      <c r="F93" s="64"/>
      <c r="G93" s="69"/>
    </row>
    <row r="94" spans="1:7" ht="12.75">
      <c r="A94" s="63"/>
      <c r="B94" s="64"/>
      <c r="C94" s="64"/>
      <c r="D94" s="64"/>
      <c r="E94" s="71"/>
      <c r="F94" s="64"/>
      <c r="G94" s="69"/>
    </row>
    <row r="95" spans="1:7" ht="12.75">
      <c r="A95" s="63"/>
      <c r="B95" s="64"/>
      <c r="C95" s="64"/>
      <c r="D95" s="64"/>
      <c r="E95" s="71"/>
      <c r="F95" s="64"/>
      <c r="G95" s="69"/>
    </row>
    <row r="96" spans="1:7" ht="13.5" thickBot="1">
      <c r="A96" s="63"/>
      <c r="B96" s="64"/>
      <c r="C96" s="64"/>
      <c r="D96" s="64"/>
      <c r="E96" s="72"/>
      <c r="F96" s="73"/>
      <c r="G96" s="74">
        <f>SUM(E89:E96)</f>
        <v>0</v>
      </c>
    </row>
    <row r="97" spans="1:7" ht="12.75">
      <c r="A97" s="63"/>
      <c r="B97" s="64"/>
      <c r="C97" s="64"/>
      <c r="D97" s="64"/>
      <c r="E97" s="73"/>
      <c r="F97" s="73"/>
      <c r="G97" s="69"/>
    </row>
    <row r="98" spans="1:7" ht="13.5" thickBot="1">
      <c r="A98" s="63" t="s">
        <v>11</v>
      </c>
      <c r="B98" s="64"/>
      <c r="C98" s="64"/>
      <c r="D98" s="64"/>
      <c r="E98" s="75"/>
      <c r="F98" s="64"/>
      <c r="G98" s="76">
        <f>+G87-G96</f>
        <v>0</v>
      </c>
    </row>
    <row r="99" spans="1:7" ht="13.5" thickTop="1">
      <c r="A99" s="63"/>
      <c r="B99" s="64"/>
      <c r="C99" s="64"/>
      <c r="D99" s="64"/>
      <c r="E99" s="64"/>
      <c r="F99" s="64"/>
      <c r="G99" s="69"/>
    </row>
    <row r="100" spans="1:7" ht="12.75">
      <c r="A100" s="63" t="s">
        <v>62</v>
      </c>
      <c r="B100" s="64"/>
      <c r="C100" s="64"/>
      <c r="D100" s="64"/>
      <c r="E100" s="64"/>
      <c r="F100" s="64"/>
      <c r="G100" s="77"/>
    </row>
    <row r="101" spans="1:7" ht="13.5" thickBot="1">
      <c r="A101" s="63" t="s">
        <v>60</v>
      </c>
      <c r="B101" s="64"/>
      <c r="C101" s="64"/>
      <c r="D101" s="64"/>
      <c r="E101" s="64"/>
      <c r="F101" s="64"/>
      <c r="G101" s="66"/>
    </row>
    <row r="102" spans="1:7" ht="12.75">
      <c r="A102" s="63"/>
      <c r="B102" s="64"/>
      <c r="C102" s="64"/>
      <c r="D102" s="64"/>
      <c r="E102" s="64"/>
      <c r="F102" s="64"/>
      <c r="G102" s="77">
        <f>SUM(G100:G101)</f>
        <v>0</v>
      </c>
    </row>
    <row r="103" spans="1:7" ht="12.75">
      <c r="A103" s="63" t="s">
        <v>63</v>
      </c>
      <c r="B103" s="64"/>
      <c r="C103" s="64"/>
      <c r="D103" s="64"/>
      <c r="E103" s="70"/>
      <c r="F103" s="64"/>
      <c r="G103" s="69"/>
    </row>
    <row r="104" spans="1:7" ht="12.75">
      <c r="A104" s="63"/>
      <c r="B104" s="64"/>
      <c r="C104" s="64"/>
      <c r="D104" s="64"/>
      <c r="E104" s="78"/>
      <c r="F104" s="22"/>
      <c r="G104" s="69"/>
    </row>
    <row r="105" spans="1:7" ht="13.5" thickBot="1">
      <c r="A105" s="63"/>
      <c r="B105" s="64"/>
      <c r="C105" s="64"/>
      <c r="D105" s="64"/>
      <c r="E105" s="79"/>
      <c r="F105" s="64"/>
      <c r="G105" s="69"/>
    </row>
    <row r="106" spans="1:7" ht="12.75">
      <c r="A106" s="63"/>
      <c r="B106" s="64"/>
      <c r="C106" s="64"/>
      <c r="D106" s="64"/>
      <c r="E106" s="80"/>
      <c r="F106" s="80"/>
      <c r="G106" s="81">
        <f>-SUM(E103:E105)</f>
        <v>0</v>
      </c>
    </row>
    <row r="107" spans="1:7" ht="13.5" thickBot="1">
      <c r="A107" s="63"/>
      <c r="B107" s="64"/>
      <c r="C107" s="64"/>
      <c r="D107" s="64"/>
      <c r="E107" s="80"/>
      <c r="F107" s="80"/>
      <c r="G107" s="82"/>
    </row>
    <row r="108" spans="1:7" ht="13.5" thickBot="1">
      <c r="A108" s="63" t="s">
        <v>64</v>
      </c>
      <c r="B108" s="64"/>
      <c r="C108" s="64"/>
      <c r="D108" s="64"/>
      <c r="E108" s="75"/>
      <c r="F108" s="64"/>
      <c r="G108" s="83">
        <f>+G102+G106</f>
        <v>0</v>
      </c>
    </row>
    <row r="109" spans="1:7" ht="13.5" thickTop="1">
      <c r="A109" s="63"/>
      <c r="B109" s="64"/>
      <c r="C109" s="64"/>
      <c r="D109" s="64"/>
      <c r="E109" s="75"/>
      <c r="F109" s="64"/>
      <c r="G109" s="84"/>
    </row>
    <row r="110" spans="1:7" ht="12.75">
      <c r="A110" s="85"/>
      <c r="B110" s="64"/>
      <c r="C110" s="64"/>
      <c r="D110" s="64"/>
      <c r="E110" s="64"/>
      <c r="F110" s="64"/>
      <c r="G110" s="69"/>
    </row>
    <row r="111" spans="1:7" ht="13.5" thickBot="1">
      <c r="A111" s="86"/>
      <c r="B111" s="87"/>
      <c r="C111" s="87"/>
      <c r="D111" s="87"/>
      <c r="E111" s="87"/>
      <c r="F111" s="87"/>
      <c r="G111" s="82"/>
    </row>
    <row r="113" ht="12.75">
      <c r="A113" s="1" t="s">
        <v>65</v>
      </c>
    </row>
    <row r="114" ht="12.75">
      <c r="A114" t="s">
        <v>66</v>
      </c>
    </row>
    <row r="115" ht="12.75">
      <c r="A115" t="s">
        <v>67</v>
      </c>
    </row>
    <row r="116" ht="13.5" thickBot="1"/>
    <row r="117" spans="1:7" ht="12.75">
      <c r="A117" s="88"/>
      <c r="B117" s="89"/>
      <c r="C117" s="89"/>
      <c r="D117" s="89"/>
      <c r="E117" s="89"/>
      <c r="F117" s="89"/>
      <c r="G117" s="90"/>
    </row>
    <row r="118" spans="1:7" ht="13.5" thickBot="1">
      <c r="A118" s="91" t="s">
        <v>17</v>
      </c>
      <c r="B118" s="91"/>
      <c r="C118" s="8"/>
      <c r="D118" s="8"/>
      <c r="E118" s="8"/>
      <c r="F118" s="92" t="s">
        <v>68</v>
      </c>
      <c r="G118" s="93" t="s">
        <v>69</v>
      </c>
    </row>
    <row r="119" spans="1:7" ht="12.75">
      <c r="A119" s="63" t="s">
        <v>70</v>
      </c>
      <c r="B119" s="64">
        <v>30</v>
      </c>
      <c r="C119" s="64"/>
      <c r="D119" s="64"/>
      <c r="E119" s="94"/>
      <c r="F119" s="67"/>
      <c r="G119" s="95"/>
    </row>
    <row r="120" spans="1:7" ht="12.75">
      <c r="A120" s="63"/>
      <c r="B120" s="64"/>
      <c r="C120" s="64"/>
      <c r="D120" s="8"/>
      <c r="E120" s="64"/>
      <c r="F120" s="67"/>
      <c r="G120" s="95"/>
    </row>
    <row r="121" spans="1:7" ht="12.75">
      <c r="A121" s="63"/>
      <c r="B121" s="64"/>
      <c r="C121" s="64"/>
      <c r="D121" s="64"/>
      <c r="E121" s="8"/>
      <c r="F121" s="67"/>
      <c r="G121" s="95"/>
    </row>
    <row r="122" spans="1:7" ht="12.75">
      <c r="A122" s="63"/>
      <c r="B122" s="64"/>
      <c r="C122" s="64"/>
      <c r="D122" s="64"/>
      <c r="E122" s="8"/>
      <c r="F122" s="67"/>
      <c r="G122" s="95"/>
    </row>
    <row r="123" spans="1:7" ht="12.75">
      <c r="A123" s="63"/>
      <c r="B123" s="64"/>
      <c r="C123" s="64"/>
      <c r="D123" s="64"/>
      <c r="E123" s="64"/>
      <c r="F123" s="67"/>
      <c r="G123" s="95"/>
    </row>
    <row r="124" spans="1:7" ht="12.75">
      <c r="A124" s="63"/>
      <c r="B124" s="64"/>
      <c r="C124" s="64"/>
      <c r="D124" s="8"/>
      <c r="E124" s="64"/>
      <c r="F124" s="67"/>
      <c r="G124" s="95"/>
    </row>
    <row r="125" spans="1:7" ht="12.75">
      <c r="A125" s="63"/>
      <c r="B125" s="64"/>
      <c r="C125" s="64"/>
      <c r="D125" s="64"/>
      <c r="E125" s="8"/>
      <c r="F125" s="67"/>
      <c r="G125" s="95"/>
    </row>
    <row r="126" spans="1:7" ht="12.75">
      <c r="A126" s="63"/>
      <c r="B126" s="64"/>
      <c r="C126" s="64"/>
      <c r="D126" s="64"/>
      <c r="E126" s="64"/>
      <c r="F126" s="67"/>
      <c r="G126" s="95"/>
    </row>
    <row r="127" spans="1:7" ht="12.75">
      <c r="A127" s="63"/>
      <c r="B127" s="64"/>
      <c r="C127" s="64"/>
      <c r="D127" s="8"/>
      <c r="E127" s="64"/>
      <c r="F127" s="67"/>
      <c r="G127" s="95"/>
    </row>
    <row r="128" spans="1:7" ht="12.75">
      <c r="A128" s="63"/>
      <c r="B128" s="64"/>
      <c r="C128" s="64"/>
      <c r="D128" s="64"/>
      <c r="E128" s="8"/>
      <c r="F128" s="67"/>
      <c r="G128" s="95"/>
    </row>
    <row r="129" spans="1:7" ht="12.75">
      <c r="A129" s="63"/>
      <c r="B129" s="64"/>
      <c r="C129" s="64"/>
      <c r="D129" s="64"/>
      <c r="E129" s="64"/>
      <c r="F129" s="67"/>
      <c r="G129" s="95"/>
    </row>
    <row r="130" spans="1:7" ht="12.75">
      <c r="A130" s="63"/>
      <c r="B130" s="64"/>
      <c r="C130" s="64"/>
      <c r="D130" s="8"/>
      <c r="E130" s="64"/>
      <c r="F130" s="67"/>
      <c r="G130" s="95"/>
    </row>
    <row r="131" spans="1:7" ht="12.75">
      <c r="A131" s="63"/>
      <c r="B131" s="64"/>
      <c r="C131" s="64"/>
      <c r="D131" s="64"/>
      <c r="E131" s="8"/>
      <c r="F131" s="67"/>
      <c r="G131" s="95"/>
    </row>
    <row r="132" spans="1:7" ht="13.5" thickBot="1">
      <c r="A132" s="86"/>
      <c r="B132" s="87"/>
      <c r="C132" s="87"/>
      <c r="D132" s="87"/>
      <c r="E132" s="87"/>
      <c r="F132" s="87"/>
      <c r="G132" s="82"/>
    </row>
    <row r="133" spans="1:9" ht="12.75">
      <c r="A133" s="96"/>
      <c r="B133" s="96"/>
      <c r="C133" s="96"/>
      <c r="D133" s="96"/>
      <c r="E133" s="96"/>
      <c r="F133" s="96"/>
      <c r="G133" s="96"/>
      <c r="H133" s="96"/>
      <c r="I133" s="96"/>
    </row>
    <row r="135" ht="12.75">
      <c r="A135" t="s">
        <v>72</v>
      </c>
    </row>
    <row r="137" ht="409.5">
      <c r="A137" s="97" t="s">
        <v>87</v>
      </c>
    </row>
    <row r="140" ht="12.75">
      <c r="D140" t="s">
        <v>73</v>
      </c>
    </row>
    <row r="141" ht="12.75">
      <c r="D141" t="s">
        <v>4</v>
      </c>
    </row>
    <row r="142" ht="12.75">
      <c r="D142" s="98">
        <v>38837</v>
      </c>
    </row>
    <row r="144" spans="1:8" ht="12.75">
      <c r="A144" t="s">
        <v>74</v>
      </c>
      <c r="F144" s="99"/>
      <c r="G144" s="99">
        <v>15907.45</v>
      </c>
      <c r="H144" s="99"/>
    </row>
    <row r="145" spans="1:8" ht="12.75">
      <c r="A145" t="s">
        <v>75</v>
      </c>
      <c r="F145" s="99"/>
      <c r="G145" s="100">
        <v>2201.4</v>
      </c>
      <c r="H145" s="99"/>
    </row>
    <row r="146" spans="6:8" ht="12.75">
      <c r="F146" s="99"/>
      <c r="G146" s="99">
        <v>18108.85</v>
      </c>
      <c r="H146" s="99"/>
    </row>
    <row r="147" spans="6:8" ht="12.75">
      <c r="F147" s="99"/>
      <c r="G147" s="99"/>
      <c r="H147" s="99"/>
    </row>
    <row r="148" spans="1:8" ht="12.75">
      <c r="A148" t="s">
        <v>76</v>
      </c>
      <c r="F148" s="99"/>
      <c r="G148" s="99"/>
      <c r="H148" s="99"/>
    </row>
    <row r="149" spans="1:8" ht="12.75">
      <c r="A149" t="s">
        <v>77</v>
      </c>
      <c r="F149" s="99">
        <v>3000</v>
      </c>
      <c r="G149" s="99"/>
      <c r="H149" s="99"/>
    </row>
    <row r="150" spans="1:8" ht="12.75">
      <c r="A150" t="s">
        <v>78</v>
      </c>
      <c r="F150" s="99">
        <v>1401.6</v>
      </c>
      <c r="G150" s="99"/>
      <c r="H150" s="99"/>
    </row>
    <row r="151" spans="1:8" ht="12.75">
      <c r="A151" t="s">
        <v>79</v>
      </c>
      <c r="F151" s="100">
        <v>1502.7</v>
      </c>
      <c r="G151" s="100">
        <v>5904</v>
      </c>
      <c r="H151" s="99"/>
    </row>
    <row r="152" spans="1:8" ht="12.75">
      <c r="A152" t="s">
        <v>80</v>
      </c>
      <c r="F152" s="99"/>
      <c r="G152" s="101">
        <v>12204.85</v>
      </c>
      <c r="H152" s="99"/>
    </row>
    <row r="153" spans="6:8" ht="12.75">
      <c r="F153" s="99"/>
      <c r="G153" s="99"/>
      <c r="H153" s="99"/>
    </row>
    <row r="154" spans="6:8" ht="12.75">
      <c r="F154" s="99"/>
      <c r="G154" s="99"/>
      <c r="H154" s="99"/>
    </row>
    <row r="155" spans="1:8" ht="12.75">
      <c r="A155" t="s">
        <v>81</v>
      </c>
      <c r="F155" s="99"/>
      <c r="G155" s="99">
        <v>11589.45</v>
      </c>
      <c r="H155" s="99"/>
    </row>
    <row r="156" spans="1:8" ht="12.75">
      <c r="A156" t="s">
        <v>82</v>
      </c>
      <c r="F156" s="99"/>
      <c r="G156" s="99"/>
      <c r="H156" s="99"/>
    </row>
    <row r="157" spans="1:8" ht="12.75">
      <c r="A157" t="s">
        <v>83</v>
      </c>
      <c r="F157" s="99">
        <v>1035</v>
      </c>
      <c r="G157" s="99"/>
      <c r="H157" s="99"/>
    </row>
    <row r="158" spans="1:8" ht="12.75">
      <c r="A158" t="s">
        <v>84</v>
      </c>
      <c r="F158" s="100">
        <v>36</v>
      </c>
      <c r="G158" s="100">
        <v>1071</v>
      </c>
      <c r="H158" s="99"/>
    </row>
    <row r="159" spans="6:8" ht="12.75">
      <c r="F159" s="99"/>
      <c r="G159" s="99">
        <v>12660.45</v>
      </c>
      <c r="H159" s="99"/>
    </row>
    <row r="160" spans="1:8" ht="12.75">
      <c r="A160" t="s">
        <v>85</v>
      </c>
      <c r="F160" s="99">
        <v>425.6</v>
      </c>
      <c r="G160" s="99"/>
      <c r="H160" s="99"/>
    </row>
    <row r="161" spans="1:8" ht="12.75">
      <c r="A161" t="s">
        <v>86</v>
      </c>
      <c r="F161" s="100">
        <v>30</v>
      </c>
      <c r="G161" s="100">
        <v>455.6</v>
      </c>
      <c r="H161" s="99"/>
    </row>
    <row r="162" spans="1:8" ht="12.75">
      <c r="A162" t="s">
        <v>64</v>
      </c>
      <c r="F162" s="99"/>
      <c r="G162" s="101">
        <v>12204.85</v>
      </c>
      <c r="H162" s="99"/>
    </row>
  </sheetData>
  <mergeCells count="13">
    <mergeCell ref="A81:G81"/>
    <mergeCell ref="A82:G82"/>
    <mergeCell ref="A83:G83"/>
    <mergeCell ref="A118:B118"/>
    <mergeCell ref="A31:C31"/>
    <mergeCell ref="E31:F31"/>
    <mergeCell ref="H51:I51"/>
    <mergeCell ref="A52:F52"/>
    <mergeCell ref="H52:I52"/>
    <mergeCell ref="B6:F6"/>
    <mergeCell ref="B7:F7"/>
    <mergeCell ref="B8:F8"/>
    <mergeCell ref="A29:F29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Goforth</dc:creator>
  <cp:keywords/>
  <dc:description/>
  <cp:lastModifiedBy>Crystal Goforth</cp:lastModifiedBy>
  <dcterms:created xsi:type="dcterms:W3CDTF">2008-05-10T23:16:00Z</dcterms:created>
  <dcterms:modified xsi:type="dcterms:W3CDTF">2008-05-10T23:25:52Z</dcterms:modified>
  <cp:category/>
  <cp:version/>
  <cp:contentType/>
  <cp:contentStatus/>
</cp:coreProperties>
</file>