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480" yWindow="285" windowWidth="12120" windowHeight="9045" tabRatio="478"/>
  </bookViews>
  <sheets>
    <sheet name="Single Channel Template" sheetId="1" r:id="rId1"/>
    <sheet name="14.1 Answers" sheetId="7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4" i="1" l="1"/>
  <c r="A14" i="1"/>
  <c r="C11" i="1"/>
  <c r="C10" i="1"/>
  <c r="C12" i="1"/>
  <c r="C8" i="1"/>
  <c r="C14" i="1"/>
  <c r="C9" i="1"/>
  <c r="C6" i="1"/>
  <c r="C7" i="1"/>
</calcChain>
</file>

<file path=xl/sharedStrings.xml><?xml version="1.0" encoding="utf-8"?>
<sst xmlns="http://schemas.openxmlformats.org/spreadsheetml/2006/main" count="30" uniqueCount="30">
  <si>
    <t>Arrival rate</t>
  </si>
  <si>
    <t>Service rate</t>
  </si>
  <si>
    <t>Average Number of customers waiting for service</t>
  </si>
  <si>
    <t>Average Number of customers in the system (waiting or being served)</t>
  </si>
  <si>
    <t>Average time customers wait in line</t>
  </si>
  <si>
    <t>Average time customers spend in the system</t>
  </si>
  <si>
    <t>System utilization</t>
  </si>
  <si>
    <t>Service time</t>
  </si>
  <si>
    <t>Probability of zero units in system</t>
  </si>
  <si>
    <t>λ</t>
  </si>
  <si>
    <t>μ</t>
  </si>
  <si>
    <r>
      <t>L</t>
    </r>
    <r>
      <rPr>
        <b/>
        <vertAlign val="subscript"/>
        <sz val="12"/>
        <rFont val="Times New Roman"/>
        <family val="1"/>
        <charset val="204"/>
      </rPr>
      <t>q</t>
    </r>
  </si>
  <si>
    <t>L</t>
  </si>
  <si>
    <r>
      <t>W</t>
    </r>
    <r>
      <rPr>
        <b/>
        <vertAlign val="subscript"/>
        <sz val="12"/>
        <rFont val="Times New Roman"/>
        <family val="1"/>
        <charset val="204"/>
      </rPr>
      <t>q</t>
    </r>
  </si>
  <si>
    <t>W</t>
  </si>
  <si>
    <t>ρ</t>
  </si>
  <si>
    <t>1/μ</t>
  </si>
  <si>
    <r>
      <t>P</t>
    </r>
    <r>
      <rPr>
        <b/>
        <vertAlign val="subscript"/>
        <sz val="12"/>
        <rFont val="Times New Roman"/>
        <family val="1"/>
        <charset val="204"/>
      </rPr>
      <t>0</t>
    </r>
  </si>
  <si>
    <t>n</t>
  </si>
  <si>
    <t>Single Channel, Poisson Arrival, and Exponential Service Time (M/M/1)</t>
  </si>
  <si>
    <t>EX14.1</t>
  </si>
  <si>
    <t>A.</t>
  </si>
  <si>
    <t>System Utilization</t>
  </si>
  <si>
    <t>B.</t>
  </si>
  <si>
    <t>Average Number in Line</t>
  </si>
  <si>
    <t>C.</t>
  </si>
  <si>
    <t>Average Time in Line</t>
  </si>
  <si>
    <t>D.</t>
  </si>
  <si>
    <t>Average Time in the System</t>
  </si>
  <si>
    <t>Answers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</si>
</sst>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</font>
    <font>
      <b/>
      <u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 Cyr"/>
    </font>
    <font>
      <u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/>
    <xf numFmtId="0" fontId="2" fillId="3" borderId="1" xfId="0" applyFont="1" applyFill="1" applyBorder="1" applyAlignment="1" applyProtection="1">
      <alignment horizontal="left"/>
      <protection hidden="1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left" wrapText="1"/>
      <protection hidden="1"/>
    </xf>
    <xf numFmtId="0" fontId="7" fillId="0" borderId="0" xfId="0" applyFont="1"/>
    <xf numFmtId="0" fontId="6" fillId="2" borderId="1" xfId="0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hidden="1"/>
    </xf>
    <xf numFmtId="0" fontId="2" fillId="0" borderId="0" xfId="0" applyFont="1"/>
    <xf numFmtId="0" fontId="0" fillId="0" borderId="0" xfId="0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17861521978679"/>
          <c:y val="4.04859099939706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08037684890404"/>
          <c:y val="0.22672109596623541"/>
          <c:w val="0.78794728736581865"/>
          <c:h val="0.67611469689931014"/>
        </c:manualLayout>
      </c:layout>
      <c:barChart>
        <c:barDir val="col"/>
        <c:grouping val="clustered"/>
        <c:varyColors val="0"/>
        <c:ser>
          <c:idx val="0"/>
          <c:order val="0"/>
          <c:tx>
            <c:v>System Utilization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'Single Channel Template'!$C$10</c:f>
              <c:numCache>
                <c:formatCode>0.0000</c:formatCode>
                <c:ptCount val="1"/>
                <c:pt idx="0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34144"/>
        <c:axId val="78535680"/>
      </c:barChart>
      <c:catAx>
        <c:axId val="78534144"/>
        <c:scaling>
          <c:orientation val="minMax"/>
        </c:scaling>
        <c:delete val="1"/>
        <c:axPos val="b"/>
        <c:majorTickMark val="out"/>
        <c:minorTickMark val="none"/>
        <c:tickLblPos val="none"/>
        <c:crossAx val="78535680"/>
        <c:crosses val="autoZero"/>
        <c:auto val="1"/>
        <c:lblAlgn val="ctr"/>
        <c:lblOffset val="100"/>
        <c:noMultiLvlLbl val="0"/>
      </c:catAx>
      <c:valAx>
        <c:axId val="78535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853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46442681931294"/>
          <c:y val="8.8967971530249351E-2"/>
          <c:w val="0.83928662903554541"/>
          <c:h val="0.73309608540925253"/>
        </c:manualLayout>
      </c:layout>
      <c:barChart>
        <c:barDir val="col"/>
        <c:grouping val="clustered"/>
        <c:varyColors val="0"/>
        <c:ser>
          <c:idx val="0"/>
          <c:order val="0"/>
          <c:tx>
            <c:v>Wg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'Single Channel Template'!$C$8</c:f>
              <c:numCache>
                <c:formatCode>0.0000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W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'Single Channel Template'!$C$9</c:f>
              <c:numCache>
                <c:formatCode>0.0000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52448"/>
        <c:axId val="79627392"/>
      </c:barChart>
      <c:catAx>
        <c:axId val="78552448"/>
        <c:scaling>
          <c:orientation val="minMax"/>
        </c:scaling>
        <c:delete val="1"/>
        <c:axPos val="b"/>
        <c:majorTickMark val="out"/>
        <c:minorTickMark val="none"/>
        <c:tickLblPos val="none"/>
        <c:crossAx val="79627392"/>
        <c:crosses val="autoZero"/>
        <c:auto val="1"/>
        <c:lblAlgn val="ctr"/>
        <c:lblOffset val="100"/>
        <c:noMultiLvlLbl val="0"/>
      </c:catAx>
      <c:valAx>
        <c:axId val="7962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8552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91123734745361"/>
          <c:y val="0.89679715302491103"/>
          <c:w val="0.13616086268927732"/>
          <c:h val="7.8291814946619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11</xdr:col>
      <xdr:colOff>0</xdr:colOff>
      <xdr:row>10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11</xdr:col>
      <xdr:colOff>0</xdr:colOff>
      <xdr:row>27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ggi/Desktop/MHA/MHA%206235/resources%206235/Excel_Templates_Ozcan/Forecas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ng Average"/>
      <sheetName val="Weighted Moving Average "/>
      <sheetName val="Single Exponential Smoothing"/>
      <sheetName val="Linear Trend"/>
      <sheetName val="SEST"/>
    </sheetNames>
    <sheetDataSet>
      <sheetData sheetId="0">
        <row r="9">
          <cell r="A9">
            <v>1</v>
          </cell>
          <cell r="B9">
            <v>15908</v>
          </cell>
        </row>
        <row r="10">
          <cell r="A10">
            <v>2</v>
          </cell>
          <cell r="B10">
            <v>15504</v>
          </cell>
        </row>
        <row r="11">
          <cell r="A11">
            <v>3</v>
          </cell>
          <cell r="B11">
            <v>14272</v>
          </cell>
        </row>
        <row r="12">
          <cell r="A12">
            <v>4</v>
          </cell>
          <cell r="B12">
            <v>13174</v>
          </cell>
          <cell r="C12">
            <v>15228</v>
          </cell>
        </row>
        <row r="13">
          <cell r="A13">
            <v>5</v>
          </cell>
          <cell r="B13">
            <v>10022</v>
          </cell>
          <cell r="C13">
            <v>14316.666666666666</v>
          </cell>
        </row>
        <row r="14">
          <cell r="A14">
            <v>6</v>
          </cell>
          <cell r="C14">
            <v>12489.333333333334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4"/>
  <sheetViews>
    <sheetView tabSelected="1" workbookViewId="0">
      <selection sqref="A1:XFD1048576"/>
    </sheetView>
  </sheetViews>
  <sheetFormatPr defaultRowHeight="12.75"/>
  <cols>
    <col min="1" max="1" width="45.85546875" style="1" customWidth="1"/>
    <col min="2" max="2" width="9.140625" style="1"/>
    <col min="3" max="3" width="15.7109375" style="1" customWidth="1"/>
    <col min="4" max="4" width="4.42578125" style="1" customWidth="1"/>
    <col min="5" max="16384" width="9.140625" style="1"/>
  </cols>
  <sheetData>
    <row r="1" spans="1:3">
      <c r="A1" s="13" t="s">
        <v>19</v>
      </c>
      <c r="B1" s="13"/>
      <c r="C1" s="13"/>
    </row>
    <row r="3" spans="1:3" ht="13.5" thickBot="1"/>
    <row r="4" spans="1:3" ht="16.5" thickBot="1">
      <c r="A4" s="2" t="s">
        <v>0</v>
      </c>
      <c r="B4" s="3" t="s">
        <v>9</v>
      </c>
      <c r="C4" s="6">
        <v>4</v>
      </c>
    </row>
    <row r="5" spans="1:3" ht="16.5" thickBot="1">
      <c r="A5" s="2" t="s">
        <v>1</v>
      </c>
      <c r="B5" s="3" t="s">
        <v>10</v>
      </c>
      <c r="C5" s="6">
        <v>5</v>
      </c>
    </row>
    <row r="6" spans="1:3" ht="18" thickBot="1">
      <c r="A6" s="2" t="s">
        <v>2</v>
      </c>
      <c r="B6" s="3" t="s">
        <v>11</v>
      </c>
      <c r="C6" s="7" t="e">
        <f ca="1">LqSingle(C4,C5)</f>
        <v>#NAME?</v>
      </c>
    </row>
    <row r="7" spans="1:3" ht="31.5" customHeight="1" thickBot="1">
      <c r="A7" s="4" t="s">
        <v>3</v>
      </c>
      <c r="B7" s="3" t="s">
        <v>12</v>
      </c>
      <c r="C7" s="7" t="e">
        <f ca="1">LTotal(C4,C5,C6)</f>
        <v>#NAME?</v>
      </c>
    </row>
    <row r="8" spans="1:3" ht="18" thickBot="1">
      <c r="A8" s="2" t="s">
        <v>4</v>
      </c>
      <c r="B8" s="3" t="s">
        <v>13</v>
      </c>
      <c r="C8" s="7" t="e">
        <f ca="1">Wq(C4,C6)</f>
        <v>#NAME?</v>
      </c>
    </row>
    <row r="9" spans="1:3" ht="16.5" thickBot="1">
      <c r="A9" s="2" t="s">
        <v>5</v>
      </c>
      <c r="B9" s="3" t="s">
        <v>14</v>
      </c>
      <c r="C9" s="7" t="e">
        <f ca="1">W(C5,C8)</f>
        <v>#NAME?</v>
      </c>
    </row>
    <row r="10" spans="1:3" ht="16.5" thickBot="1">
      <c r="A10" s="2" t="s">
        <v>6</v>
      </c>
      <c r="B10" s="3" t="s">
        <v>15</v>
      </c>
      <c r="C10" s="7">
        <f>C4/C5</f>
        <v>0.8</v>
      </c>
    </row>
    <row r="11" spans="1:3" ht="16.5" thickBot="1">
      <c r="A11" s="2" t="s">
        <v>7</v>
      </c>
      <c r="B11" s="3" t="s">
        <v>16</v>
      </c>
      <c r="C11" s="7">
        <f>1/C5</f>
        <v>0.2</v>
      </c>
    </row>
    <row r="12" spans="1:3" ht="18" thickBot="1">
      <c r="A12" s="2" t="s">
        <v>8</v>
      </c>
      <c r="B12" s="3" t="s">
        <v>17</v>
      </c>
      <c r="C12" s="7" t="e">
        <f ca="1">P0Single(C4,C5)</f>
        <v>#NAME?</v>
      </c>
    </row>
    <row r="13" spans="1:3" ht="16.5" thickBot="1">
      <c r="A13" s="2"/>
      <c r="B13" s="3" t="s">
        <v>18</v>
      </c>
      <c r="C13" s="6">
        <v>3</v>
      </c>
    </row>
    <row r="14" spans="1:3" ht="16.5" thickBot="1">
      <c r="A14" s="2" t="str">
        <f>"Probability of " &amp;C13&amp;" units in system"</f>
        <v>Probability of 3 units in system</v>
      </c>
      <c r="B14" s="3" t="str">
        <f>"P"&amp;C13</f>
        <v>P3</v>
      </c>
      <c r="C14" s="7" t="e">
        <f ca="1">PWSingle(C4,C5,C13,C12)</f>
        <v>#NAME?</v>
      </c>
    </row>
  </sheetData>
  <sheetProtection password="837C" sheet="1" objects="1" scenarios="1"/>
  <mergeCells count="1">
    <mergeCell ref="A1:C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C10:C1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D6" sqref="D6"/>
    </sheetView>
  </sheetViews>
  <sheetFormatPr defaultRowHeight="12.75"/>
  <sheetData>
    <row r="1" spans="1:4">
      <c r="B1" s="8" t="s">
        <v>20</v>
      </c>
      <c r="C1" s="5" t="s">
        <v>29</v>
      </c>
      <c r="D1" s="9"/>
    </row>
    <row r="2" spans="1:4">
      <c r="A2" s="9"/>
      <c r="D2" s="9"/>
    </row>
    <row r="3" spans="1:4">
      <c r="D3" s="9"/>
    </row>
    <row r="4" spans="1:4">
      <c r="D4" s="9"/>
    </row>
    <row r="5" spans="1:4">
      <c r="D5" s="9"/>
    </row>
    <row r="6" spans="1:4">
      <c r="D6" s="9"/>
    </row>
    <row r="7" spans="1:4">
      <c r="D7" s="9"/>
    </row>
    <row r="8" spans="1:4">
      <c r="A8" s="10" t="s">
        <v>21</v>
      </c>
      <c r="B8" s="10" t="s">
        <v>22</v>
      </c>
      <c r="C8" s="10"/>
      <c r="D8" s="11"/>
    </row>
    <row r="9" spans="1:4">
      <c r="A9" s="10"/>
      <c r="B9" s="10"/>
      <c r="C9" s="10"/>
      <c r="D9" s="11"/>
    </row>
    <row r="10" spans="1:4">
      <c r="A10" s="10"/>
      <c r="B10" s="10"/>
      <c r="C10" s="10"/>
    </row>
    <row r="12" spans="1:4">
      <c r="D12" s="9"/>
    </row>
    <row r="13" spans="1:4">
      <c r="A13" s="10" t="s">
        <v>23</v>
      </c>
      <c r="B13" s="10" t="s">
        <v>24</v>
      </c>
      <c r="C13" s="10"/>
      <c r="D13" s="11"/>
    </row>
    <row r="14" spans="1:4">
      <c r="D14" s="12"/>
    </row>
    <row r="18" spans="1:5">
      <c r="A18" s="10" t="s">
        <v>25</v>
      </c>
      <c r="B18" s="10" t="s">
        <v>26</v>
      </c>
      <c r="C18" s="10"/>
      <c r="D18" s="11"/>
    </row>
    <row r="24" spans="1:5">
      <c r="A24" s="10" t="s">
        <v>27</v>
      </c>
      <c r="B24" s="10" t="s">
        <v>28</v>
      </c>
      <c r="C24" s="10"/>
      <c r="D24" s="11"/>
      <c r="E24" s="10"/>
    </row>
    <row r="27" spans="1:5">
      <c r="D27" s="9"/>
    </row>
    <row r="28" spans="1:5">
      <c r="D28" s="9"/>
    </row>
    <row r="29" spans="1:5">
      <c r="D29" s="9"/>
    </row>
    <row r="30" spans="1:5">
      <c r="D30" s="9"/>
    </row>
    <row r="31" spans="1:5">
      <c r="D31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Channel Template</vt:lpstr>
      <vt:lpstr>14.1 Answers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Birthe</cp:lastModifiedBy>
  <dcterms:created xsi:type="dcterms:W3CDTF">2008-02-17T07:17:41Z</dcterms:created>
  <dcterms:modified xsi:type="dcterms:W3CDTF">2014-05-11T04:41:29Z</dcterms:modified>
</cp:coreProperties>
</file>