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1180" yWindow="1740" windowWidth="25600" windowHeight="16060" tabRatio="500"/>
  </bookViews>
  <sheets>
    <sheet name="2013 I.S." sheetId="1" r:id="rId1"/>
    <sheet name="2013 B.S.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1" l="1"/>
  <c r="B11" i="1"/>
  <c r="B12" i="1"/>
  <c r="B13" i="1"/>
  <c r="B18" i="1"/>
  <c r="B17" i="1"/>
  <c r="C19" i="2"/>
  <c r="C21" i="2"/>
  <c r="C25" i="2"/>
  <c r="C26" i="2"/>
  <c r="C10" i="2"/>
  <c r="C13" i="2"/>
</calcChain>
</file>

<file path=xl/sharedStrings.xml><?xml version="1.0" encoding="utf-8"?>
<sst xmlns="http://schemas.openxmlformats.org/spreadsheetml/2006/main" count="38" uniqueCount="36">
  <si>
    <t>S&amp;S Air, Inc.</t>
  </si>
  <si>
    <t>Income Statement</t>
  </si>
  <si>
    <t>Sales</t>
  </si>
  <si>
    <t>Cost of goods sold</t>
  </si>
  <si>
    <t>Other expenses</t>
  </si>
  <si>
    <t>Depreciation</t>
  </si>
  <si>
    <t>EBIT</t>
  </si>
  <si>
    <t>Interest</t>
  </si>
  <si>
    <t>Taxable Income</t>
  </si>
  <si>
    <t>Taxes (40%)</t>
  </si>
  <si>
    <t>Net income</t>
  </si>
  <si>
    <t>Balance Sheet</t>
  </si>
  <si>
    <t>ASSETS</t>
  </si>
  <si>
    <t>Current assets</t>
  </si>
  <si>
    <t xml:space="preserve">  Cash</t>
  </si>
  <si>
    <t xml:space="preserve">  Accounts receivable</t>
  </si>
  <si>
    <t xml:space="preserve">  Inventory</t>
  </si>
  <si>
    <t xml:space="preserve">    Total current assets</t>
  </si>
  <si>
    <t>Fixed assets</t>
  </si>
  <si>
    <t xml:space="preserve">  Net plant &amp; equipment</t>
  </si>
  <si>
    <t>TOTAL ASSETS</t>
  </si>
  <si>
    <t>LIABILITIES &amp; EQUITY</t>
  </si>
  <si>
    <t>Current liabilities</t>
  </si>
  <si>
    <t xml:space="preserve">  Accounts payable</t>
  </si>
  <si>
    <t xml:space="preserve">    Total current liabilities</t>
  </si>
  <si>
    <t>Long-term debt</t>
  </si>
  <si>
    <t xml:space="preserve">    Total liabilities</t>
  </si>
  <si>
    <t>Shareholder equity</t>
  </si>
  <si>
    <t xml:space="preserve">  Common stock</t>
  </si>
  <si>
    <t xml:space="preserve">  Retained earnings</t>
  </si>
  <si>
    <t xml:space="preserve">    Total equity</t>
  </si>
  <si>
    <t>TOTAL LIABLITIES &amp; EQUITY</t>
  </si>
  <si>
    <t>For Year Ended December 31, 2013</t>
  </si>
  <si>
    <t>Dividends (34%)</t>
  </si>
  <si>
    <t>Add to retained earnings (66%)</t>
  </si>
  <si>
    <t xml:space="preserve">  Short-term notes payable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</si>
</sst>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Verdana"/>
    </font>
    <font>
      <u val="singleAccounting"/>
      <sz val="12"/>
      <name val="Verdana"/>
    </font>
    <font>
      <u val="doubleAccounting"/>
      <sz val="12"/>
      <name val="Verdana"/>
    </font>
    <font>
      <sz val="12"/>
      <color theme="1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">
    <xf numFmtId="0" fontId="0" fillId="0" borderId="0" xfId="0"/>
    <xf numFmtId="165" fontId="3" fillId="0" borderId="0" xfId="1" applyNumberFormat="1" applyFont="1"/>
    <xf numFmtId="164" fontId="4" fillId="0" borderId="0" xfId="2" applyNumberFormat="1" applyFont="1"/>
    <xf numFmtId="0" fontId="5" fillId="0" borderId="0" xfId="0" applyFont="1" applyAlignment="1">
      <alignment horizontal="center"/>
    </xf>
    <xf numFmtId="0" fontId="5" fillId="0" borderId="0" xfId="0" applyFont="1"/>
    <xf numFmtId="164" fontId="5" fillId="0" borderId="0" xfId="2" applyNumberFormat="1" applyFont="1"/>
    <xf numFmtId="165" fontId="5" fillId="0" borderId="0" xfId="1" applyNumberFormat="1" applyFont="1"/>
    <xf numFmtId="0" fontId="2" fillId="0" borderId="0" xfId="0" applyFont="1" applyAlignment="1">
      <alignment horizontal="center"/>
    </xf>
  </cellXfs>
  <cellStyles count="29">
    <cellStyle name="Comma" xfId="1" builtinId="3"/>
    <cellStyle name="Currency" xfId="2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workbookViewId="0">
      <selection activeCell="B8" sqref="B8"/>
    </sheetView>
  </sheetViews>
  <sheetFormatPr baseColWidth="10" defaultRowHeight="15" x14ac:dyDescent="0"/>
  <cols>
    <col min="1" max="1" width="33.83203125" customWidth="1"/>
    <col min="2" max="2" width="22.5" customWidth="1"/>
  </cols>
  <sheetData>
    <row r="1" spans="1:2" ht="16">
      <c r="A1" s="7" t="s">
        <v>0</v>
      </c>
      <c r="B1" s="7"/>
    </row>
    <row r="2" spans="1:2" ht="16">
      <c r="A2" s="7" t="s">
        <v>1</v>
      </c>
      <c r="B2" s="7"/>
    </row>
    <row r="3" spans="1:2" ht="16">
      <c r="A3" s="7" t="s">
        <v>32</v>
      </c>
      <c r="B3" s="7"/>
    </row>
    <row r="4" spans="1:2" ht="16">
      <c r="A4" s="3"/>
      <c r="B4" s="3"/>
    </row>
    <row r="5" spans="1:2" ht="16">
      <c r="A5" s="4" t="s">
        <v>2</v>
      </c>
      <c r="B5" s="5">
        <v>43919160</v>
      </c>
    </row>
    <row r="6" spans="1:2" ht="16">
      <c r="A6" s="4" t="s">
        <v>3</v>
      </c>
      <c r="B6" s="6">
        <v>32003395.199999999</v>
      </c>
    </row>
    <row r="7" spans="1:2" ht="16">
      <c r="A7" s="4" t="s">
        <v>4</v>
      </c>
      <c r="B7" s="6">
        <v>5569200</v>
      </c>
    </row>
    <row r="8" spans="1:2" ht="19">
      <c r="A8" s="4" t="s">
        <v>5</v>
      </c>
      <c r="B8" s="1">
        <v>1968240</v>
      </c>
    </row>
    <row r="9" spans="1:2" ht="16">
      <c r="A9" s="4" t="s">
        <v>6</v>
      </c>
      <c r="B9" s="5">
        <f>B5-B6-B7-B8</f>
        <v>4378324.8000000007</v>
      </c>
    </row>
    <row r="10" spans="1:2" ht="19">
      <c r="A10" s="4" t="s">
        <v>7</v>
      </c>
      <c r="B10" s="1">
        <v>687840</v>
      </c>
    </row>
    <row r="11" spans="1:2" ht="16">
      <c r="A11" s="4" t="s">
        <v>8</v>
      </c>
      <c r="B11" s="5">
        <f>B9-B10</f>
        <v>3690484.8000000007</v>
      </c>
    </row>
    <row r="12" spans="1:2" ht="19">
      <c r="A12" s="4" t="s">
        <v>9</v>
      </c>
      <c r="B12" s="1">
        <f>0.4*B11</f>
        <v>1476193.9200000004</v>
      </c>
    </row>
    <row r="13" spans="1:2" ht="19">
      <c r="A13" s="4" t="s">
        <v>10</v>
      </c>
      <c r="B13" s="2">
        <f>B11-B12</f>
        <v>2214290.8800000004</v>
      </c>
    </row>
    <row r="14" spans="1:2" ht="16">
      <c r="A14" s="4"/>
      <c r="B14" s="4"/>
    </row>
    <row r="15" spans="1:2" ht="16">
      <c r="A15" s="4"/>
      <c r="B15" s="4"/>
    </row>
    <row r="16" spans="1:2" ht="16">
      <c r="A16" s="4"/>
      <c r="B16" s="4"/>
    </row>
    <row r="17" spans="1:2" ht="16">
      <c r="A17" s="4" t="s">
        <v>33</v>
      </c>
      <c r="B17" s="5">
        <f>B13*0.34</f>
        <v>752858.89920000022</v>
      </c>
    </row>
    <row r="18" spans="1:2" ht="16">
      <c r="A18" s="4" t="s">
        <v>34</v>
      </c>
      <c r="B18" s="5">
        <f>B13*0.66</f>
        <v>1461431.9808000003</v>
      </c>
    </row>
  </sheetData>
  <mergeCells count="3">
    <mergeCell ref="A1:B1"/>
    <mergeCell ref="A2:B2"/>
    <mergeCell ref="A3:B3"/>
  </mergeCells>
  <pageMargins left="0.75" right="0.75" top="1" bottom="1" header="0.5" footer="0.5"/>
  <pageSetup orientation="portrait" horizontalDpi="4294967292" verticalDpi="4294967292"/>
  <ignoredErrors>
    <ignoredError sqref="B12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B7" sqref="B7"/>
    </sheetView>
  </sheetViews>
  <sheetFormatPr baseColWidth="10" defaultRowHeight="15" x14ac:dyDescent="0"/>
  <cols>
    <col min="1" max="1" width="30.1640625" bestFit="1" customWidth="1"/>
    <col min="2" max="2" width="14.6640625" bestFit="1" customWidth="1"/>
    <col min="3" max="3" width="16" bestFit="1" customWidth="1"/>
  </cols>
  <sheetData>
    <row r="1" spans="1:3" ht="16">
      <c r="A1" s="7" t="s">
        <v>0</v>
      </c>
      <c r="B1" s="7"/>
      <c r="C1" s="7"/>
    </row>
    <row r="2" spans="1:3" ht="16">
      <c r="A2" s="7" t="s">
        <v>11</v>
      </c>
      <c r="B2" s="7"/>
      <c r="C2" s="7"/>
    </row>
    <row r="3" spans="1:3" ht="16">
      <c r="A3" s="7" t="s">
        <v>32</v>
      </c>
      <c r="B3" s="7"/>
      <c r="C3" s="7"/>
    </row>
    <row r="4" spans="1:3" ht="16">
      <c r="A4" s="4"/>
      <c r="B4" s="4"/>
      <c r="C4" s="4"/>
    </row>
    <row r="5" spans="1:3" ht="16">
      <c r="A5" s="4" t="s">
        <v>12</v>
      </c>
      <c r="B5" s="4"/>
      <c r="C5" s="4"/>
    </row>
    <row r="6" spans="1:3" ht="16">
      <c r="A6" s="4" t="s">
        <v>13</v>
      </c>
      <c r="B6" s="4"/>
      <c r="C6" s="4"/>
    </row>
    <row r="7" spans="1:3" ht="16">
      <c r="A7" s="4" t="s">
        <v>14</v>
      </c>
      <c r="B7" s="5">
        <v>476280</v>
      </c>
      <c r="C7" s="4"/>
    </row>
    <row r="8" spans="1:3" ht="16">
      <c r="A8" s="4" t="s">
        <v>15</v>
      </c>
      <c r="B8" s="6">
        <v>765072</v>
      </c>
      <c r="C8" s="4"/>
    </row>
    <row r="9" spans="1:3" ht="19">
      <c r="A9" s="4" t="s">
        <v>16</v>
      </c>
      <c r="B9" s="1">
        <v>1120080</v>
      </c>
      <c r="C9" s="4"/>
    </row>
    <row r="10" spans="1:3" ht="16">
      <c r="A10" s="4" t="s">
        <v>17</v>
      </c>
      <c r="B10" s="4"/>
      <c r="C10" s="5">
        <f>SUM(B7:B9)</f>
        <v>2361432</v>
      </c>
    </row>
    <row r="11" spans="1:3" ht="16">
      <c r="A11" s="4" t="s">
        <v>18</v>
      </c>
      <c r="B11" s="4"/>
      <c r="C11" s="4"/>
    </row>
    <row r="12" spans="1:3" ht="19">
      <c r="A12" s="4" t="s">
        <v>19</v>
      </c>
      <c r="B12" s="4"/>
      <c r="C12" s="1">
        <v>18493944</v>
      </c>
    </row>
    <row r="13" spans="1:3" ht="19">
      <c r="A13" s="4" t="s">
        <v>20</v>
      </c>
      <c r="B13" s="4"/>
      <c r="C13" s="2">
        <f>SUM(C10:C12)</f>
        <v>20855376</v>
      </c>
    </row>
    <row r="14" spans="1:3" ht="16">
      <c r="A14" s="4"/>
      <c r="B14" s="4"/>
      <c r="C14" s="4"/>
    </row>
    <row r="15" spans="1:3" ht="16">
      <c r="A15" s="4" t="s">
        <v>21</v>
      </c>
      <c r="B15" s="4"/>
      <c r="C15" s="4"/>
    </row>
    <row r="16" spans="1:3" ht="16">
      <c r="A16" s="4" t="s">
        <v>22</v>
      </c>
      <c r="B16" s="4"/>
      <c r="C16" s="4"/>
    </row>
    <row r="17" spans="1:3" ht="16">
      <c r="A17" s="4" t="s">
        <v>23</v>
      </c>
      <c r="B17" s="5">
        <v>1513460</v>
      </c>
      <c r="C17" s="4"/>
    </row>
    <row r="18" spans="1:3" ht="19">
      <c r="A18" s="4" t="s">
        <v>35</v>
      </c>
      <c r="B18" s="1">
        <v>825200</v>
      </c>
      <c r="C18" s="4"/>
    </row>
    <row r="19" spans="1:3" ht="16">
      <c r="A19" s="4" t="s">
        <v>24</v>
      </c>
      <c r="B19" s="4"/>
      <c r="C19" s="5">
        <f>SUM(B17:B18)</f>
        <v>2338660</v>
      </c>
    </row>
    <row r="20" spans="1:3" ht="19">
      <c r="A20" s="4" t="s">
        <v>25</v>
      </c>
      <c r="B20" s="4"/>
      <c r="C20" s="1">
        <v>6050000</v>
      </c>
    </row>
    <row r="21" spans="1:3" ht="16">
      <c r="A21" s="4" t="s">
        <v>26</v>
      </c>
      <c r="B21" s="4"/>
      <c r="C21" s="5">
        <f>SUM(C19:C20)</f>
        <v>8388660</v>
      </c>
    </row>
    <row r="22" spans="1:3" ht="16">
      <c r="A22" s="4" t="s">
        <v>27</v>
      </c>
      <c r="B22" s="4"/>
      <c r="C22" s="4"/>
    </row>
    <row r="23" spans="1:3" ht="16">
      <c r="A23" s="4" t="s">
        <v>28</v>
      </c>
      <c r="B23" s="5">
        <v>645000</v>
      </c>
      <c r="C23" s="4"/>
    </row>
    <row r="24" spans="1:3" ht="19">
      <c r="A24" s="4" t="s">
        <v>29</v>
      </c>
      <c r="B24" s="1">
        <v>11821716</v>
      </c>
      <c r="C24" s="4"/>
    </row>
    <row r="25" spans="1:3" ht="19">
      <c r="A25" s="4" t="s">
        <v>30</v>
      </c>
      <c r="B25" s="4"/>
      <c r="C25" s="1">
        <f>SUM(B23:B24)</f>
        <v>12466716</v>
      </c>
    </row>
    <row r="26" spans="1:3" ht="19">
      <c r="A26" s="4" t="s">
        <v>31</v>
      </c>
      <c r="B26" s="4"/>
      <c r="C26" s="2">
        <f>SUM(C21:C25)</f>
        <v>20855376</v>
      </c>
    </row>
  </sheetData>
  <mergeCells count="3">
    <mergeCell ref="A1:C1"/>
    <mergeCell ref="A2:C2"/>
    <mergeCell ref="A3:C3"/>
  </mergeCells>
  <pageMargins left="0.75" right="0.75" top="1" bottom="1" header="0.5" footer="0.5"/>
  <pageSetup orientation="portrait" horizontalDpi="4294967292" verticalDpi="4294967292"/>
  <ignoredErrors>
    <ignoredError sqref="C13 C26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2013 I.S.</vt:lpstr>
      <vt:lpstr>2013 B.S.</vt:lpstr>
    </vt:vector>
  </TitlesOfParts>
  <Company>Saint Joseph's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Corolyn Clark</dc:creator>
  <cp:lastModifiedBy>Michelle Meehan</cp:lastModifiedBy>
  <dcterms:created xsi:type="dcterms:W3CDTF">2010-12-21T19:51:52Z</dcterms:created>
  <dcterms:modified xsi:type="dcterms:W3CDTF">2014-03-28T17:54:33Z</dcterms:modified>
</cp:coreProperties>
</file>