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423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1"/>
  <c r="D22"/>
  <c r="D23"/>
  <c r="D24"/>
  <c r="D20"/>
  <c r="C25"/>
  <c r="C29" l="1"/>
  <c r="D25"/>
  <c r="E22" s="1"/>
  <c r="F22" s="1"/>
  <c r="H22" s="1"/>
  <c r="J22" s="1"/>
  <c r="E24" l="1"/>
  <c r="F24" s="1"/>
  <c r="H24" s="1"/>
  <c r="J24" s="1"/>
  <c r="E20"/>
  <c r="F20" s="1"/>
  <c r="H20" s="1"/>
  <c r="J20" s="1"/>
  <c r="E21"/>
  <c r="F21" s="1"/>
  <c r="H21" s="1"/>
  <c r="J21" s="1"/>
  <c r="E23"/>
  <c r="F23" s="1"/>
  <c r="H23" s="1"/>
  <c r="J23" s="1"/>
  <c r="H25" l="1"/>
  <c r="J25" s="1"/>
</calcChain>
</file>

<file path=xl/sharedStrings.xml><?xml version="1.0" encoding="utf-8"?>
<sst xmlns="http://schemas.openxmlformats.org/spreadsheetml/2006/main" count="36" uniqueCount="32">
  <si>
    <t>Ri</t>
  </si>
  <si>
    <t>Possible Return</t>
  </si>
  <si>
    <t>Pri</t>
  </si>
  <si>
    <t>Probability</t>
  </si>
  <si>
    <t>E(R)</t>
  </si>
  <si>
    <t>Expected Return</t>
  </si>
  <si>
    <t>Ri-    E(R)</t>
  </si>
  <si>
    <r>
      <t>2</t>
    </r>
    <r>
      <rPr>
        <sz val="12"/>
        <color theme="1"/>
        <rFont val="Calibri"/>
        <family val="2"/>
        <scheme val="minor"/>
      </rPr>
      <t>Pri</t>
    </r>
  </si>
  <si>
    <t>Variance</t>
  </si>
  <si>
    <t>Standard Deviation</t>
  </si>
  <si>
    <t>3 = 1 X 2</t>
  </si>
  <si>
    <t>6 = 5 x2</t>
  </si>
  <si>
    <t>Calculating the Return, Variance and Standard Deviation</t>
  </si>
  <si>
    <t>A</t>
  </si>
  <si>
    <t>B</t>
  </si>
  <si>
    <t>D</t>
  </si>
  <si>
    <t>E</t>
  </si>
  <si>
    <t>C</t>
  </si>
  <si>
    <t>Covariance</t>
  </si>
  <si>
    <t>Assumed Returns, Variances, and Correlations</t>
  </si>
  <si>
    <t>Large-Cap Stock Index</t>
  </si>
  <si>
    <t>Government Bond Index</t>
  </si>
  <si>
    <t>Expected return</t>
  </si>
  <si>
    <t>Correlation</t>
  </si>
  <si>
    <t>A.</t>
  </si>
  <si>
    <t>B.</t>
  </si>
  <si>
    <t>C.</t>
  </si>
  <si>
    <t>Mean and geometric mean of the rate of return</t>
  </si>
  <si>
    <t>Variance and standard deviation of the rate of return</t>
  </si>
  <si>
    <t>Covariance and correlation coefficient of the rate of return</t>
  </si>
  <si>
    <t>Given the large-cap stock index and the government bond index data in the following table, calculate the expected mean return and standard deviation of return for a portfolio 75 percent invested in the stock index and 25 percent invested in the bond index</t>
  </si>
  <si>
    <t>USE TEMPLATE BELOW TO ANSWER</t>
  </si>
</sst>
</file>

<file path=xl/styles.xml><?xml version="1.0" encoding="utf-8"?>
<styleSheet xmlns="http://schemas.openxmlformats.org/spreadsheetml/2006/main">
  <numFmts count="1">
    <numFmt numFmtId="164" formatCode="0.000%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1" xfId="0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0" fillId="0" borderId="3" xfId="0" applyBorder="1"/>
    <xf numFmtId="0" fontId="0" fillId="0" borderId="2" xfId="0" applyFill="1" applyBorder="1"/>
    <xf numFmtId="0" fontId="2" fillId="0" borderId="0" xfId="0" applyFont="1" applyAlignment="1">
      <alignment horizontal="center"/>
    </xf>
    <xf numFmtId="0" fontId="2" fillId="0" borderId="2" xfId="0" applyFont="1" applyFill="1" applyBorder="1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2" xfId="1" applyNumberFormat="1" applyFont="1" applyBorder="1"/>
    <xf numFmtId="164" fontId="1" fillId="0" borderId="2" xfId="1" applyNumberFormat="1" applyFont="1" applyBorder="1"/>
    <xf numFmtId="2" fontId="0" fillId="0" borderId="2" xfId="0" applyNumberFormat="1" applyBorder="1"/>
    <xf numFmtId="0" fontId="0" fillId="0" borderId="0" xfId="0" applyAlignment="1"/>
    <xf numFmtId="0" fontId="0" fillId="0" borderId="1" xfId="0" applyBorder="1" applyAlignment="1">
      <alignment wrapText="1"/>
    </xf>
    <xf numFmtId="9" fontId="0" fillId="0" borderId="1" xfId="0" applyNumberFormat="1" applyBorder="1"/>
    <xf numFmtId="0" fontId="5" fillId="0" borderId="0" xfId="0" applyFont="1" applyAlignment="1">
      <alignment wrapText="1"/>
    </xf>
    <xf numFmtId="0" fontId="0" fillId="0" borderId="0" xfId="0" applyAlignment="1">
      <alignment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tabSelected="1" workbookViewId="0">
      <selection activeCell="E15" sqref="E15"/>
    </sheetView>
  </sheetViews>
  <sheetFormatPr defaultRowHeight="15"/>
  <cols>
    <col min="1" max="1" width="4.85546875" customWidth="1"/>
    <col min="2" max="2" width="18.140625" bestFit="1" customWidth="1"/>
    <col min="3" max="3" width="15.140625" customWidth="1"/>
    <col min="4" max="4" width="17.85546875" customWidth="1"/>
    <col min="6" max="6" width="12.7109375" customWidth="1"/>
    <col min="7" max="7" width="1.7109375" customWidth="1"/>
    <col min="9" max="9" width="1.7109375" customWidth="1"/>
    <col min="10" max="10" width="19" customWidth="1"/>
  </cols>
  <sheetData>
    <row r="1" spans="1:6" ht="40.5" customHeight="1">
      <c r="A1" s="18" t="s">
        <v>30</v>
      </c>
      <c r="B1" s="19"/>
      <c r="C1" s="19"/>
      <c r="D1" s="19"/>
      <c r="E1" s="19"/>
      <c r="F1" s="19"/>
    </row>
    <row r="2" spans="1:6">
      <c r="B2" s="15" t="s">
        <v>19</v>
      </c>
      <c r="C2" s="15"/>
      <c r="D2" s="15"/>
    </row>
    <row r="3" spans="1:6" ht="30">
      <c r="B3" s="3"/>
      <c r="C3" s="16" t="s">
        <v>20</v>
      </c>
      <c r="D3" s="16" t="s">
        <v>21</v>
      </c>
    </row>
    <row r="4" spans="1:6">
      <c r="B4" s="3"/>
      <c r="C4" s="3"/>
      <c r="D4" s="3"/>
    </row>
    <row r="5" spans="1:6">
      <c r="B5" s="3" t="s">
        <v>22</v>
      </c>
      <c r="C5" s="17">
        <v>0.15</v>
      </c>
      <c r="D5" s="17">
        <v>0.05</v>
      </c>
    </row>
    <row r="6" spans="1:6">
      <c r="B6" s="3" t="s">
        <v>8</v>
      </c>
      <c r="C6" s="3">
        <v>225</v>
      </c>
      <c r="D6" s="3">
        <v>100</v>
      </c>
    </row>
    <row r="7" spans="1:6">
      <c r="B7" s="3" t="s">
        <v>9</v>
      </c>
      <c r="C7" s="17">
        <v>0.15</v>
      </c>
      <c r="D7" s="17">
        <v>0.1</v>
      </c>
    </row>
    <row r="8" spans="1:6">
      <c r="B8" s="3" t="s">
        <v>23</v>
      </c>
      <c r="C8" s="3">
        <v>0.5</v>
      </c>
      <c r="D8" s="3"/>
    </row>
    <row r="10" spans="1:6">
      <c r="A10" t="s">
        <v>24</v>
      </c>
      <c r="B10" t="s">
        <v>27</v>
      </c>
    </row>
    <row r="11" spans="1:6">
      <c r="A11" t="s">
        <v>25</v>
      </c>
      <c r="B11" t="s">
        <v>28</v>
      </c>
    </row>
    <row r="12" spans="1:6">
      <c r="A12" t="s">
        <v>26</v>
      </c>
      <c r="B12" t="s">
        <v>29</v>
      </c>
    </row>
    <row r="14" spans="1:6">
      <c r="B14" s="10" t="s">
        <v>31</v>
      </c>
    </row>
    <row r="16" spans="1:6">
      <c r="A16" t="s">
        <v>12</v>
      </c>
    </row>
    <row r="17" spans="1:10" ht="15.75">
      <c r="B17" s="1" t="s">
        <v>0</v>
      </c>
      <c r="C17" s="1" t="s">
        <v>2</v>
      </c>
      <c r="D17" s="1" t="s">
        <v>4</v>
      </c>
      <c r="E17" s="1" t="s">
        <v>6</v>
      </c>
      <c r="F17" s="1" t="s">
        <v>6</v>
      </c>
      <c r="G17" s="2">
        <v>2</v>
      </c>
      <c r="H17" s="1" t="s">
        <v>6</v>
      </c>
      <c r="I17" s="2" t="s">
        <v>7</v>
      </c>
    </row>
    <row r="18" spans="1:10">
      <c r="B18" s="1">
        <v>1</v>
      </c>
      <c r="C18" s="1">
        <v>2</v>
      </c>
      <c r="D18" s="1" t="s">
        <v>10</v>
      </c>
      <c r="E18" s="1">
        <v>4</v>
      </c>
      <c r="F18" s="1">
        <v>5</v>
      </c>
      <c r="H18" s="1" t="s">
        <v>11</v>
      </c>
    </row>
    <row r="19" spans="1:10" ht="15.75" thickBot="1">
      <c r="B19" s="1" t="s">
        <v>1</v>
      </c>
      <c r="C19" s="1" t="s">
        <v>3</v>
      </c>
      <c r="D19" s="8" t="s">
        <v>5</v>
      </c>
      <c r="H19" s="10" t="s">
        <v>8</v>
      </c>
      <c r="J19" s="11" t="s">
        <v>9</v>
      </c>
    </row>
    <row r="20" spans="1:10" ht="15.75" thickBot="1">
      <c r="A20" t="s">
        <v>13</v>
      </c>
      <c r="B20" s="3"/>
      <c r="C20" s="3"/>
      <c r="D20" s="3">
        <f>+B20*C20</f>
        <v>0</v>
      </c>
      <c r="E20" s="3">
        <f>+B20-D25</f>
        <v>0</v>
      </c>
      <c r="F20" s="3">
        <f>+E20*E20</f>
        <v>0</v>
      </c>
      <c r="G20" s="3"/>
      <c r="H20" s="3">
        <f>+C20*F20</f>
        <v>0</v>
      </c>
      <c r="I20" s="3"/>
      <c r="J20" s="13">
        <f>(+H20/0.5)*10</f>
        <v>0</v>
      </c>
    </row>
    <row r="21" spans="1:10" ht="15.75" thickBot="1">
      <c r="A21" t="s">
        <v>14</v>
      </c>
      <c r="B21" s="3"/>
      <c r="C21" s="3"/>
      <c r="D21" s="3">
        <f t="shared" ref="D21:D24" si="0">+B21*C21</f>
        <v>0</v>
      </c>
      <c r="E21" s="3">
        <f>+B21-D25</f>
        <v>0</v>
      </c>
      <c r="F21" s="3">
        <f t="shared" ref="F21:F24" si="1">+E21*E21</f>
        <v>0</v>
      </c>
      <c r="H21" s="3">
        <f t="shared" ref="H21:H24" si="2">+C21*F21</f>
        <v>0</v>
      </c>
      <c r="J21" s="13">
        <f t="shared" ref="J21:J24" si="3">(+H21/0.5)*10</f>
        <v>0</v>
      </c>
    </row>
    <row r="22" spans="1:10" ht="15.75" thickBot="1">
      <c r="A22" t="s">
        <v>17</v>
      </c>
      <c r="B22" s="3"/>
      <c r="C22" s="3"/>
      <c r="D22" s="3">
        <f t="shared" si="0"/>
        <v>0</v>
      </c>
      <c r="E22" s="3">
        <f>+B22-D25</f>
        <v>0</v>
      </c>
      <c r="F22" s="3">
        <f t="shared" si="1"/>
        <v>0</v>
      </c>
      <c r="H22" s="3">
        <f t="shared" si="2"/>
        <v>0</v>
      </c>
      <c r="J22" s="13">
        <f t="shared" si="3"/>
        <v>0</v>
      </c>
    </row>
    <row r="23" spans="1:10" ht="15.75" thickBot="1">
      <c r="A23" t="s">
        <v>15</v>
      </c>
      <c r="B23" s="4"/>
      <c r="C23" s="3"/>
      <c r="D23" s="3">
        <f t="shared" si="0"/>
        <v>0</v>
      </c>
      <c r="E23" s="4">
        <f>+B23-D25</f>
        <v>0</v>
      </c>
      <c r="F23" s="3">
        <f t="shared" si="1"/>
        <v>0</v>
      </c>
      <c r="H23" s="3">
        <f t="shared" si="2"/>
        <v>0</v>
      </c>
      <c r="J23" s="13">
        <f t="shared" si="3"/>
        <v>0</v>
      </c>
    </row>
    <row r="24" spans="1:10" ht="15.75" thickBot="1">
      <c r="A24" t="s">
        <v>16</v>
      </c>
      <c r="B24" s="3"/>
      <c r="C24" s="3"/>
      <c r="D24" s="6">
        <f t="shared" si="0"/>
        <v>0</v>
      </c>
      <c r="E24" s="3">
        <f>+B24-D25</f>
        <v>0</v>
      </c>
      <c r="F24" s="3">
        <f t="shared" si="1"/>
        <v>0</v>
      </c>
      <c r="H24" s="6">
        <f t="shared" si="2"/>
        <v>0</v>
      </c>
      <c r="J24" s="13">
        <f t="shared" si="3"/>
        <v>0</v>
      </c>
    </row>
    <row r="25" spans="1:10" ht="15.75" thickBot="1">
      <c r="C25">
        <f>SUM(C20:C24)</f>
        <v>0</v>
      </c>
      <c r="D25" s="9">
        <f>SUM(D20:D24)</f>
        <v>0</v>
      </c>
      <c r="H25" s="7">
        <f>SUM(H20:H24)</f>
        <v>0</v>
      </c>
      <c r="J25" s="12">
        <f>(+H25/0.5)*10</f>
        <v>0</v>
      </c>
    </row>
    <row r="28" spans="1:10" ht="15.75" thickBot="1"/>
    <row r="29" spans="1:10" ht="15.75" thickBot="1">
      <c r="B29" s="5" t="s">
        <v>18</v>
      </c>
      <c r="C29" s="14">
        <f>+(B20-D20)-(B21-D21)-(B22-D22)-(B23-D23)-(B24-D24)</f>
        <v>0</v>
      </c>
    </row>
  </sheetData>
  <mergeCells count="2">
    <mergeCell ref="B2:D2"/>
    <mergeCell ref="A1:F1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BFG Communications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Hart</dc:creator>
  <cp:lastModifiedBy>Buckeye Med Records</cp:lastModifiedBy>
  <dcterms:created xsi:type="dcterms:W3CDTF">2014-01-21T17:14:38Z</dcterms:created>
  <dcterms:modified xsi:type="dcterms:W3CDTF">2014-01-23T14:55:26Z</dcterms:modified>
</cp:coreProperties>
</file>