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8195" windowHeight="11760"/>
  </bookViews>
  <sheets>
    <sheet name="Halfway Company" sheetId="1" r:id="rId1"/>
  </sheets>
  <calcPr calcId="145621"/>
</workbook>
</file>

<file path=xl/calcChain.xml><?xml version="1.0" encoding="utf-8"?>
<calcChain xmlns="http://schemas.openxmlformats.org/spreadsheetml/2006/main">
  <c r="K10" i="1" l="1"/>
  <c r="K12" i="1" s="1"/>
  <c r="K14" i="1" s="1"/>
  <c r="K16" i="1" s="1"/>
  <c r="I10" i="1"/>
  <c r="I12" i="1" s="1"/>
  <c r="I14" i="1" s="1"/>
  <c r="I16" i="1" s="1"/>
  <c r="D35" i="1" l="1"/>
  <c r="D37" i="1" s="1"/>
  <c r="B35" i="1"/>
  <c r="B37" i="1" s="1"/>
  <c r="D13" i="1"/>
  <c r="D19" i="1" s="1"/>
  <c r="B13" i="1"/>
  <c r="B19" i="1" s="1"/>
  <c r="B25" i="1"/>
  <c r="B29" i="1" s="1"/>
  <c r="D25" i="1"/>
  <c r="D29" i="1" s="1"/>
  <c r="D39" i="1" l="1"/>
  <c r="B39" i="1"/>
</calcChain>
</file>

<file path=xl/sharedStrings.xml><?xml version="1.0" encoding="utf-8"?>
<sst xmlns="http://schemas.openxmlformats.org/spreadsheetml/2006/main" count="90" uniqueCount="88">
  <si>
    <t>Cash</t>
  </si>
  <si>
    <t>Marketable Securities</t>
  </si>
  <si>
    <t>Inventory</t>
  </si>
  <si>
    <t>Prepaids</t>
  </si>
  <si>
    <t>Property, Plant, Equipment (net)</t>
  </si>
  <si>
    <t>Goodwill</t>
  </si>
  <si>
    <t>Investments</t>
  </si>
  <si>
    <t>Total Assets</t>
  </si>
  <si>
    <t>Accounts Payable</t>
  </si>
  <si>
    <t>Accrued Payables</t>
  </si>
  <si>
    <t>Long-term Debt</t>
  </si>
  <si>
    <t>Common Stock</t>
  </si>
  <si>
    <t>Additional Paid-in Capital</t>
  </si>
  <si>
    <t>Retained Earnings</t>
  </si>
  <si>
    <t>Balance Sheets, FYE December 31</t>
  </si>
  <si>
    <t>(amounts in $1,000)</t>
  </si>
  <si>
    <t>Non-controlling Interest</t>
  </si>
  <si>
    <t>Marigold Shareholders' Equity</t>
  </si>
  <si>
    <t>Accounts Receivable (net)*</t>
  </si>
  <si>
    <t>* Allowance for bad debts equals 2% of gross A/R for both years</t>
  </si>
  <si>
    <t>Total Liabilities and Shareholder's Equity</t>
  </si>
  <si>
    <t>Total Shareholders' Equity</t>
  </si>
  <si>
    <t>Other Long-term Liabilities</t>
  </si>
  <si>
    <t>Other Comprehensive Loss</t>
  </si>
  <si>
    <t>1a</t>
  </si>
  <si>
    <t>1b</t>
  </si>
  <si>
    <t>2a</t>
  </si>
  <si>
    <t>2b</t>
  </si>
  <si>
    <t>2c</t>
  </si>
  <si>
    <t>Identify the chief weakness of current ratio as an analytical tool.</t>
  </si>
  <si>
    <t>Define "goodwill".</t>
  </si>
  <si>
    <t>4a</t>
  </si>
  <si>
    <t>4b</t>
  </si>
  <si>
    <t>5a</t>
  </si>
  <si>
    <t>5b</t>
  </si>
  <si>
    <t>Distinguish briefly between accounts payable and accrued liabilities.</t>
  </si>
  <si>
    <t>Give one possible example of each.</t>
  </si>
  <si>
    <t>What is meant by "noncontrolling interest"?</t>
  </si>
  <si>
    <t>Explain why goodwill is considered a risky asset when analyzing financial statements.</t>
  </si>
  <si>
    <t>Income Statements, FYE December 31</t>
  </si>
  <si>
    <t>Sales</t>
  </si>
  <si>
    <t>Cost of Goods Sold</t>
  </si>
  <si>
    <t>Gross Profit</t>
  </si>
  <si>
    <t>SG&amp;A Expense</t>
  </si>
  <si>
    <t>Operating Income</t>
  </si>
  <si>
    <t>Interest Expense</t>
  </si>
  <si>
    <t>Income Before Taxes</t>
  </si>
  <si>
    <t>Net Income</t>
  </si>
  <si>
    <t>1c</t>
  </si>
  <si>
    <t>1d</t>
  </si>
  <si>
    <t>Compute days sales in accounts receivable for 2012 and 2011, and comment briefly on the change.</t>
  </si>
  <si>
    <t>3a</t>
  </si>
  <si>
    <t>3b</t>
  </si>
  <si>
    <t>Why does this item appear on the 2012 balance sheet, but not 2011?</t>
  </si>
  <si>
    <t>Compute inventory turnover for 2012.</t>
  </si>
  <si>
    <t>Income Taxes (35%)</t>
  </si>
  <si>
    <t xml:space="preserve">Compute the debt ratio for 2012 and 2011.  </t>
  </si>
  <si>
    <t>interpret the turnover computed in 5a.  Explain briefly.</t>
  </si>
  <si>
    <t>6a</t>
  </si>
  <si>
    <t>6b</t>
  </si>
  <si>
    <t>Compute current ratio for both years.</t>
  </si>
  <si>
    <t>Compute quick ratio for both years.</t>
  </si>
  <si>
    <t>6c</t>
  </si>
  <si>
    <t>7a</t>
  </si>
  <si>
    <t>7b</t>
  </si>
  <si>
    <t>7c</t>
  </si>
  <si>
    <t>8a</t>
  </si>
  <si>
    <t>8b</t>
  </si>
  <si>
    <t>Give an example of the type of cost included in restructuring charges.</t>
  </si>
  <si>
    <t>9</t>
  </si>
  <si>
    <t>What amount would you expect to appear on the Statement of Cash Flows as "dividends paid"?  Explain.</t>
  </si>
  <si>
    <t>10</t>
  </si>
  <si>
    <t>in classifying securities under one heading or the other?</t>
  </si>
  <si>
    <t>11</t>
  </si>
  <si>
    <t>Identify two additional important pieces of information you would like to have in order to meaningfully</t>
  </si>
  <si>
    <t>Identify two possible causes of the change noted in 2a.</t>
  </si>
  <si>
    <t>Compute debt to tangible net worth for 2012 and 2011.</t>
  </si>
  <si>
    <t xml:space="preserve">what </t>
  </si>
  <si>
    <t>Halfway Company</t>
  </si>
  <si>
    <t>Comment briefly on Halfway's liquidity position.</t>
  </si>
  <si>
    <t>For each item in 2b, identify a possible course of action for Halfway to address the situation.</t>
  </si>
  <si>
    <t>What type of transaction would account for the increase in Halfway's goodwill in 2012?</t>
  </si>
  <si>
    <t>Comment briefly on Halfway's long-term solvency.</t>
  </si>
  <si>
    <t>Halfway had restructuring charges of $200,000 in 2012.  Where on the income statement are those charges found?</t>
  </si>
  <si>
    <t>Halfway's holdings of securities appear in two different places on the balance sheet.  What rule is followed</t>
  </si>
  <si>
    <t>The only transaction affecting Halfway's contributed capital was the exercise of stock options.  What was the total</t>
  </si>
  <si>
    <t>amount paid to Halfway for these shares?</t>
  </si>
  <si>
    <t>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</si>
</sst>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3" fillId="0" borderId="0" xfId="0" applyNumberFormat="1" applyFont="1"/>
    <xf numFmtId="3" fontId="0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quotePrefix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2"/>
  <sheetViews>
    <sheetView tabSelected="1" workbookViewId="0"/>
  </sheetViews>
  <sheetFormatPr defaultRowHeight="15" x14ac:dyDescent="0.25"/>
  <cols>
    <col min="1" max="1" width="40.42578125" customWidth="1"/>
    <col min="2" max="2" width="21.140625" customWidth="1"/>
    <col min="4" max="4" width="9.5703125" bestFit="1" customWidth="1"/>
    <col min="7" max="7" width="30.140625" customWidth="1"/>
  </cols>
  <sheetData>
    <row r="2" spans="1:11" x14ac:dyDescent="0.25">
      <c r="C2" s="1" t="s">
        <v>78</v>
      </c>
      <c r="J2" s="1" t="s">
        <v>78</v>
      </c>
    </row>
    <row r="3" spans="1:11" x14ac:dyDescent="0.25">
      <c r="C3" s="1" t="s">
        <v>14</v>
      </c>
      <c r="J3" s="1" t="s">
        <v>39</v>
      </c>
    </row>
    <row r="4" spans="1:11" x14ac:dyDescent="0.25">
      <c r="C4" s="1" t="s">
        <v>15</v>
      </c>
      <c r="J4" s="1" t="s">
        <v>15</v>
      </c>
    </row>
    <row r="6" spans="1:11" x14ac:dyDescent="0.25">
      <c r="B6" s="2">
        <v>2012</v>
      </c>
      <c r="D6" s="2">
        <v>2011</v>
      </c>
      <c r="I6" s="2">
        <v>2012</v>
      </c>
      <c r="K6" s="2">
        <v>2011</v>
      </c>
    </row>
    <row r="8" spans="1:11" x14ac:dyDescent="0.25">
      <c r="A8" t="s">
        <v>0</v>
      </c>
      <c r="B8">
        <v>420</v>
      </c>
      <c r="D8">
        <v>570</v>
      </c>
      <c r="G8" t="s">
        <v>40</v>
      </c>
      <c r="I8" s="3">
        <v>9145</v>
      </c>
      <c r="K8" s="3">
        <v>8872</v>
      </c>
    </row>
    <row r="9" spans="1:11" x14ac:dyDescent="0.25">
      <c r="A9" t="s">
        <v>1</v>
      </c>
      <c r="B9">
        <v>485</v>
      </c>
      <c r="D9">
        <v>700</v>
      </c>
      <c r="G9" t="s">
        <v>41</v>
      </c>
      <c r="I9" s="5">
        <v>5578</v>
      </c>
      <c r="K9" s="5">
        <v>5500</v>
      </c>
    </row>
    <row r="10" spans="1:11" x14ac:dyDescent="0.25">
      <c r="A10" t="s">
        <v>18</v>
      </c>
      <c r="B10" s="3">
        <v>1240</v>
      </c>
      <c r="D10" s="3">
        <v>1070</v>
      </c>
      <c r="G10" t="s">
        <v>42</v>
      </c>
      <c r="I10" s="3">
        <f>I8-I9</f>
        <v>3567</v>
      </c>
      <c r="K10" s="3">
        <f>K8-K9</f>
        <v>3372</v>
      </c>
    </row>
    <row r="11" spans="1:11" x14ac:dyDescent="0.25">
      <c r="A11" t="s">
        <v>2</v>
      </c>
      <c r="B11" s="3">
        <v>2180</v>
      </c>
      <c r="D11" s="3">
        <v>1810</v>
      </c>
      <c r="G11" t="s">
        <v>43</v>
      </c>
      <c r="I11" s="5">
        <v>2137</v>
      </c>
      <c r="K11" s="5">
        <v>2009</v>
      </c>
    </row>
    <row r="12" spans="1:11" x14ac:dyDescent="0.25">
      <c r="A12" t="s">
        <v>3</v>
      </c>
      <c r="B12" s="4">
        <v>80</v>
      </c>
      <c r="D12" s="4">
        <v>70</v>
      </c>
      <c r="G12" t="s">
        <v>44</v>
      </c>
      <c r="I12" s="3">
        <f>I10-I11</f>
        <v>1430</v>
      </c>
      <c r="K12" s="3">
        <f>K10-K11</f>
        <v>1363</v>
      </c>
    </row>
    <row r="13" spans="1:11" x14ac:dyDescent="0.25">
      <c r="B13" s="6">
        <f>SUM(B8:B12)</f>
        <v>4405</v>
      </c>
      <c r="C13" s="6"/>
      <c r="D13" s="6">
        <f>SUM(D8:D12)</f>
        <v>4220</v>
      </c>
      <c r="G13" t="s">
        <v>45</v>
      </c>
      <c r="I13" s="5">
        <v>186</v>
      </c>
      <c r="K13" s="5">
        <v>174</v>
      </c>
    </row>
    <row r="14" spans="1:11" x14ac:dyDescent="0.25">
      <c r="G14" t="s">
        <v>46</v>
      </c>
      <c r="I14" s="3">
        <f>I12-I13</f>
        <v>1244</v>
      </c>
      <c r="K14" s="3">
        <f>K12-K13</f>
        <v>1189</v>
      </c>
    </row>
    <row r="15" spans="1:11" x14ac:dyDescent="0.25">
      <c r="A15" t="s">
        <v>4</v>
      </c>
      <c r="B15" s="3">
        <v>3720</v>
      </c>
      <c r="D15" s="3">
        <v>3120</v>
      </c>
      <c r="G15" t="s">
        <v>55</v>
      </c>
      <c r="I15" s="4">
        <v>435</v>
      </c>
      <c r="K15" s="4">
        <v>416</v>
      </c>
    </row>
    <row r="16" spans="1:11" x14ac:dyDescent="0.25">
      <c r="A16" t="s">
        <v>5</v>
      </c>
      <c r="B16" s="3">
        <v>1200</v>
      </c>
      <c r="D16">
        <v>850</v>
      </c>
      <c r="G16" t="s">
        <v>47</v>
      </c>
      <c r="I16" s="10">
        <f>I14-I15</f>
        <v>809</v>
      </c>
      <c r="K16" s="10">
        <f>K14-K15</f>
        <v>773</v>
      </c>
    </row>
    <row r="17" spans="1:9" x14ac:dyDescent="0.25">
      <c r="A17" t="s">
        <v>6</v>
      </c>
      <c r="B17">
        <v>360</v>
      </c>
      <c r="D17">
        <v>360</v>
      </c>
    </row>
    <row r="19" spans="1:9" ht="17.25" x14ac:dyDescent="0.4">
      <c r="A19" t="s">
        <v>7</v>
      </c>
      <c r="B19" s="8">
        <f>SUM(B13:B17)</f>
        <v>9685</v>
      </c>
      <c r="D19" s="8">
        <f>SUM(D13:D17)</f>
        <v>8550</v>
      </c>
    </row>
    <row r="20" spans="1:9" x14ac:dyDescent="0.25">
      <c r="I20" s="4"/>
    </row>
    <row r="23" spans="1:9" x14ac:dyDescent="0.25">
      <c r="A23" t="s">
        <v>8</v>
      </c>
      <c r="B23" s="3">
        <v>1770</v>
      </c>
      <c r="D23" s="3">
        <v>1640</v>
      </c>
    </row>
    <row r="24" spans="1:9" x14ac:dyDescent="0.25">
      <c r="A24" t="s">
        <v>9</v>
      </c>
      <c r="B24" s="5">
        <v>945</v>
      </c>
      <c r="C24" s="4"/>
      <c r="D24" s="4">
        <v>900</v>
      </c>
    </row>
    <row r="25" spans="1:9" x14ac:dyDescent="0.25">
      <c r="B25" s="3">
        <f t="shared" ref="B25:D25" si="0">SUM(B23:B24)</f>
        <v>2715</v>
      </c>
      <c r="C25" s="3"/>
      <c r="D25" s="3">
        <f t="shared" si="0"/>
        <v>2540</v>
      </c>
    </row>
    <row r="27" spans="1:9" x14ac:dyDescent="0.25">
      <c r="A27" t="s">
        <v>10</v>
      </c>
      <c r="B27" s="9">
        <v>3100</v>
      </c>
      <c r="D27" s="9">
        <v>2900</v>
      </c>
    </row>
    <row r="28" spans="1:9" x14ac:dyDescent="0.25">
      <c r="A28" t="s">
        <v>22</v>
      </c>
      <c r="B28" s="5">
        <v>625</v>
      </c>
      <c r="D28" s="5">
        <v>590</v>
      </c>
    </row>
    <row r="29" spans="1:9" x14ac:dyDescent="0.25">
      <c r="B29" s="3">
        <f>B25+B27+B28</f>
        <v>6440</v>
      </c>
      <c r="D29" s="3">
        <f>D25+D27+D28</f>
        <v>6030</v>
      </c>
    </row>
    <row r="30" spans="1:9" x14ac:dyDescent="0.25">
      <c r="G30" s="4"/>
    </row>
    <row r="31" spans="1:9" x14ac:dyDescent="0.25">
      <c r="A31" t="s">
        <v>11</v>
      </c>
      <c r="B31">
        <v>110</v>
      </c>
      <c r="D31">
        <v>100</v>
      </c>
    </row>
    <row r="32" spans="1:9" x14ac:dyDescent="0.25">
      <c r="A32" t="s">
        <v>12</v>
      </c>
      <c r="B32">
        <v>720</v>
      </c>
      <c r="D32">
        <v>650</v>
      </c>
    </row>
    <row r="33" spans="1:4" x14ac:dyDescent="0.25">
      <c r="A33" t="s">
        <v>13</v>
      </c>
      <c r="B33" s="3">
        <v>2745</v>
      </c>
      <c r="D33" s="3">
        <v>1980</v>
      </c>
    </row>
    <row r="34" spans="1:4" x14ac:dyDescent="0.25">
      <c r="A34" t="s">
        <v>23</v>
      </c>
      <c r="B34" s="4">
        <v>-270</v>
      </c>
      <c r="D34" s="4">
        <v>-210</v>
      </c>
    </row>
    <row r="35" spans="1:4" x14ac:dyDescent="0.25">
      <c r="A35" t="s">
        <v>17</v>
      </c>
      <c r="B35" s="6">
        <f>SUM(B31:B34)</f>
        <v>3305</v>
      </c>
      <c r="D35" s="6">
        <f>SUM(D31:D34)</f>
        <v>2520</v>
      </c>
    </row>
    <row r="36" spans="1:4" x14ac:dyDescent="0.25">
      <c r="A36" t="s">
        <v>16</v>
      </c>
      <c r="B36" s="4">
        <v>-60</v>
      </c>
      <c r="D36" s="4">
        <v>0</v>
      </c>
    </row>
    <row r="37" spans="1:4" x14ac:dyDescent="0.25">
      <c r="A37" t="s">
        <v>21</v>
      </c>
      <c r="B37" s="7">
        <f>B35+B36</f>
        <v>3245</v>
      </c>
      <c r="D37" s="7">
        <f>D35+D36</f>
        <v>2520</v>
      </c>
    </row>
    <row r="39" spans="1:4" x14ac:dyDescent="0.25">
      <c r="A39" t="s">
        <v>20</v>
      </c>
      <c r="B39" s="10">
        <f>B29+B37</f>
        <v>9685</v>
      </c>
      <c r="D39" s="10">
        <f>D29+D37</f>
        <v>8550</v>
      </c>
    </row>
    <row r="42" spans="1:4" x14ac:dyDescent="0.25">
      <c r="A42" t="s">
        <v>19</v>
      </c>
    </row>
    <row r="44" spans="1:4" ht="21" x14ac:dyDescent="0.35">
      <c r="A44" s="11" t="s">
        <v>87</v>
      </c>
    </row>
    <row r="46" spans="1:4" x14ac:dyDescent="0.25">
      <c r="A46" s="12" t="s">
        <v>24</v>
      </c>
      <c r="B46" t="s">
        <v>60</v>
      </c>
    </row>
    <row r="47" spans="1:4" x14ac:dyDescent="0.25">
      <c r="A47" s="12" t="s">
        <v>25</v>
      </c>
      <c r="B47" t="s">
        <v>61</v>
      </c>
    </row>
    <row r="48" spans="1:4" x14ac:dyDescent="0.25">
      <c r="A48" s="12" t="s">
        <v>48</v>
      </c>
      <c r="B48" t="s">
        <v>79</v>
      </c>
    </row>
    <row r="49" spans="1:2" x14ac:dyDescent="0.25">
      <c r="A49" s="12" t="s">
        <v>49</v>
      </c>
      <c r="B49" t="s">
        <v>29</v>
      </c>
    </row>
    <row r="50" spans="1:2" x14ac:dyDescent="0.25">
      <c r="A50" s="12"/>
    </row>
    <row r="51" spans="1:2" x14ac:dyDescent="0.25">
      <c r="A51" s="12" t="s">
        <v>26</v>
      </c>
      <c r="B51" t="s">
        <v>50</v>
      </c>
    </row>
    <row r="52" spans="1:2" x14ac:dyDescent="0.25">
      <c r="A52" s="12" t="s">
        <v>27</v>
      </c>
      <c r="B52" t="s">
        <v>75</v>
      </c>
    </row>
    <row r="53" spans="1:2" x14ac:dyDescent="0.25">
      <c r="A53" s="12" t="s">
        <v>28</v>
      </c>
      <c r="B53" t="s">
        <v>80</v>
      </c>
    </row>
    <row r="54" spans="1:2" x14ac:dyDescent="0.25">
      <c r="A54" s="12"/>
    </row>
    <row r="55" spans="1:2" x14ac:dyDescent="0.25">
      <c r="A55" s="12" t="s">
        <v>51</v>
      </c>
      <c r="B55" t="s">
        <v>35</v>
      </c>
    </row>
    <row r="56" spans="1:2" x14ac:dyDescent="0.25">
      <c r="A56" s="12" t="s">
        <v>52</v>
      </c>
      <c r="B56" t="s">
        <v>36</v>
      </c>
    </row>
    <row r="57" spans="1:2" x14ac:dyDescent="0.25">
      <c r="A57" s="12"/>
    </row>
    <row r="58" spans="1:2" x14ac:dyDescent="0.25">
      <c r="A58" s="12" t="s">
        <v>31</v>
      </c>
      <c r="B58" t="s">
        <v>37</v>
      </c>
    </row>
    <row r="59" spans="1:2" x14ac:dyDescent="0.25">
      <c r="A59" s="12" t="s">
        <v>32</v>
      </c>
      <c r="B59" t="s">
        <v>53</v>
      </c>
    </row>
    <row r="60" spans="1:2" x14ac:dyDescent="0.25">
      <c r="A60" s="12"/>
    </row>
    <row r="61" spans="1:2" x14ac:dyDescent="0.25">
      <c r="A61" s="12" t="s">
        <v>33</v>
      </c>
      <c r="B61" t="s">
        <v>54</v>
      </c>
    </row>
    <row r="62" spans="1:2" x14ac:dyDescent="0.25">
      <c r="A62" s="12" t="s">
        <v>34</v>
      </c>
      <c r="B62" t="s">
        <v>74</v>
      </c>
    </row>
    <row r="63" spans="1:2" x14ac:dyDescent="0.25">
      <c r="A63" s="12"/>
      <c r="B63" t="s">
        <v>57</v>
      </c>
    </row>
    <row r="64" spans="1:2" x14ac:dyDescent="0.25">
      <c r="A64" s="12"/>
    </row>
    <row r="65" spans="1:3" x14ac:dyDescent="0.25">
      <c r="A65" s="12" t="s">
        <v>58</v>
      </c>
      <c r="B65" t="s">
        <v>30</v>
      </c>
    </row>
    <row r="66" spans="1:3" x14ac:dyDescent="0.25">
      <c r="A66" s="12" t="s">
        <v>59</v>
      </c>
      <c r="B66" t="s">
        <v>81</v>
      </c>
    </row>
    <row r="67" spans="1:3" x14ac:dyDescent="0.25">
      <c r="A67" s="12" t="s">
        <v>62</v>
      </c>
      <c r="B67" t="s">
        <v>38</v>
      </c>
    </row>
    <row r="68" spans="1:3" x14ac:dyDescent="0.25">
      <c r="A68" s="12"/>
    </row>
    <row r="69" spans="1:3" x14ac:dyDescent="0.25">
      <c r="A69" s="12" t="s">
        <v>63</v>
      </c>
      <c r="B69" t="s">
        <v>56</v>
      </c>
      <c r="C69" t="s">
        <v>77</v>
      </c>
    </row>
    <row r="70" spans="1:3" x14ac:dyDescent="0.25">
      <c r="A70" s="12" t="s">
        <v>64</v>
      </c>
      <c r="B70" t="s">
        <v>76</v>
      </c>
    </row>
    <row r="71" spans="1:3" x14ac:dyDescent="0.25">
      <c r="A71" s="12" t="s">
        <v>65</v>
      </c>
      <c r="B71" t="s">
        <v>82</v>
      </c>
    </row>
    <row r="72" spans="1:3" x14ac:dyDescent="0.25">
      <c r="A72" s="12"/>
    </row>
    <row r="73" spans="1:3" x14ac:dyDescent="0.25">
      <c r="A73" s="13" t="s">
        <v>66</v>
      </c>
      <c r="B73" t="s">
        <v>83</v>
      </c>
    </row>
    <row r="74" spans="1:3" x14ac:dyDescent="0.25">
      <c r="A74" s="12" t="s">
        <v>67</v>
      </c>
      <c r="B74" t="s">
        <v>68</v>
      </c>
    </row>
    <row r="75" spans="1:3" x14ac:dyDescent="0.25">
      <c r="A75" s="12"/>
    </row>
    <row r="76" spans="1:3" x14ac:dyDescent="0.25">
      <c r="A76" s="13" t="s">
        <v>69</v>
      </c>
      <c r="B76" t="s">
        <v>70</v>
      </c>
    </row>
    <row r="77" spans="1:3" x14ac:dyDescent="0.25">
      <c r="A77" s="12"/>
    </row>
    <row r="78" spans="1:3" x14ac:dyDescent="0.25">
      <c r="A78" s="13" t="s">
        <v>71</v>
      </c>
      <c r="B78" t="s">
        <v>84</v>
      </c>
    </row>
    <row r="79" spans="1:3" x14ac:dyDescent="0.25">
      <c r="A79" s="12"/>
      <c r="B79" t="s">
        <v>72</v>
      </c>
    </row>
    <row r="80" spans="1:3" x14ac:dyDescent="0.25">
      <c r="A80" s="12"/>
    </row>
    <row r="81" spans="1:2" x14ac:dyDescent="0.25">
      <c r="A81" s="13" t="s">
        <v>73</v>
      </c>
      <c r="B81" t="s">
        <v>85</v>
      </c>
    </row>
    <row r="82" spans="1:2" x14ac:dyDescent="0.25">
      <c r="B82" t="s">
        <v>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Halfway Company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2013-07-05T16:03:35Z</dcterms:created>
  <dcterms:modified xsi:type="dcterms:W3CDTF">2013-07-05T16:03:43Z</dcterms:modified>
</cp:coreProperties>
</file>