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5330" windowHeight="4740" activeTab="0"/>
  </bookViews>
  <sheets>
    <sheet name="Tutorial" sheetId="1" r:id="rId1"/>
    <sheet name="Explanation" sheetId="2" r:id="rId2"/>
    <sheet name="Example Expenses" sheetId="3" r:id="rId3"/>
    <sheet name="Example Summary" sheetId="4" r:id="rId4"/>
    <sheet name="Expenses" sheetId="5" r:id="rId5"/>
    <sheet name="Summary" sheetId="6" r:id="rId6"/>
    <sheet name="Source" sheetId="7" r:id="rId7"/>
    <sheet name="CheckDetail2" sheetId="8" state="hidden" r:id="rId8"/>
    <sheet name="CheckSummary2" sheetId="9" state="hidden" r:id="rId9"/>
    <sheet name="CheckDetail" sheetId="10" state="hidden" r:id="rId10"/>
    <sheet name="CheckSummary" sheetId="11" state="hidden" r:id="rId11"/>
  </sheets>
  <definedNames>
    <definedName name="_xlnm.Print_Area" localSheetId="7">'CheckDetail2'!$A$1:$D$55</definedName>
    <definedName name="_xlnm.Print_Area" localSheetId="2">'Example Expenses'!$A$1:$F$19</definedName>
    <definedName name="_xlnm.Print_Area" localSheetId="3">'Example Summary'!$A$1:$H$25</definedName>
    <definedName name="_xlnm.Print_Area" localSheetId="1">'Explanation'!$A$1:$N$26</definedName>
    <definedName name="_xlnm.Print_Area" localSheetId="6">'Source'!$A$1:$D$40</definedName>
    <definedName name="_xlnm.Print_Area" localSheetId="0">'Tutorial'!$A$1:$O$29</definedName>
  </definedNames>
  <calcPr fullCalcOnLoad="1"/>
</workbook>
</file>

<file path=xl/sharedStrings.xml><?xml version="1.0" encoding="utf-8"?>
<sst xmlns="http://schemas.openxmlformats.org/spreadsheetml/2006/main" count="366" uniqueCount="154">
  <si>
    <t>Expenses - personnel related</t>
  </si>
  <si>
    <t>Grants, contracts, &amp; direct assistance</t>
  </si>
  <si>
    <t xml:space="preserve">   Contracts - program-related</t>
  </si>
  <si>
    <t xml:space="preserve">   Grants to other organizations</t>
  </si>
  <si>
    <t xml:space="preserve">   Awards &amp; grants - individuals</t>
  </si>
  <si>
    <t xml:space="preserve">   Specific assistance - individuals</t>
  </si>
  <si>
    <t xml:space="preserve">   Benefits paid to or for members</t>
  </si>
  <si>
    <t>Salaries &amp; related expenses:</t>
  </si>
  <si>
    <t xml:space="preserve">   Officers &amp; directors salaries</t>
  </si>
  <si>
    <t xml:space="preserve">   Salaries &amp; wages - other</t>
  </si>
  <si>
    <t xml:space="preserve">   Pension plan contributions</t>
  </si>
  <si>
    <t xml:space="preserve">   Employee benefits - not pension</t>
  </si>
  <si>
    <t xml:space="preserve">   Payroll taxes, etc.</t>
  </si>
  <si>
    <t>Contract service expenses</t>
  </si>
  <si>
    <t xml:space="preserve">   Fundraising fees</t>
  </si>
  <si>
    <t xml:space="preserve">   Accounting fees</t>
  </si>
  <si>
    <t xml:space="preserve">   Legal fees</t>
  </si>
  <si>
    <t xml:space="preserve">   Professional fees - other</t>
  </si>
  <si>
    <t xml:space="preserve">   Temporary help - contract</t>
  </si>
  <si>
    <t xml:space="preserve">   Donated professional services - GAAP</t>
  </si>
  <si>
    <t xml:space="preserve">   Donated other services - non-GAAP</t>
  </si>
  <si>
    <t>Non-personnel related expenses</t>
  </si>
  <si>
    <t>Nonpersonnel expenses:</t>
  </si>
  <si>
    <t xml:space="preserve">   Supplies</t>
  </si>
  <si>
    <t xml:space="preserve">   Donated materials &amp; supplies</t>
  </si>
  <si>
    <t xml:space="preserve">   Telephone &amp; telecommunications</t>
  </si>
  <si>
    <t xml:space="preserve">   Postage &amp; shipping</t>
  </si>
  <si>
    <t xml:space="preserve">   Mailing services</t>
  </si>
  <si>
    <t xml:space="preserve">   Printing &amp; copying</t>
  </si>
  <si>
    <t xml:space="preserve">   Books, subscriptions, references</t>
  </si>
  <si>
    <t xml:space="preserve">   In-house publications</t>
  </si>
  <si>
    <t>Facility &amp; equipment expenses:</t>
  </si>
  <si>
    <t xml:space="preserve">   Rent, parking, other occupancy</t>
  </si>
  <si>
    <t xml:space="preserve">   Utilities</t>
  </si>
  <si>
    <t xml:space="preserve">   Real estate taxes</t>
  </si>
  <si>
    <t xml:space="preserve">   Personal property taxes</t>
  </si>
  <si>
    <t xml:space="preserve">   Mortgage interest</t>
  </si>
  <si>
    <t xml:space="preserve">   Equipment rental &amp; maintenance</t>
  </si>
  <si>
    <t xml:space="preserve">   Deprec &amp; amort - allowable</t>
  </si>
  <si>
    <t xml:space="preserve">   Deprec &amp; amort - not allowable</t>
  </si>
  <si>
    <t xml:space="preserve">   Donated facilities </t>
  </si>
  <si>
    <t>Travel &amp; meetings expenses:</t>
  </si>
  <si>
    <t xml:space="preserve">   Travel</t>
  </si>
  <si>
    <t xml:space="preserve">   Conferences, conventions, meetings</t>
  </si>
  <si>
    <t>Other expenses:</t>
  </si>
  <si>
    <t xml:space="preserve">   Interest-general</t>
  </si>
  <si>
    <t xml:space="preserve">   Insurance - non-employee related</t>
  </si>
  <si>
    <t xml:space="preserve">   Membership dues - organization</t>
  </si>
  <si>
    <t xml:space="preserve">   Staff development</t>
  </si>
  <si>
    <t xml:space="preserve">   List rental</t>
  </si>
  <si>
    <t xml:space="preserve">   Outside computer services</t>
  </si>
  <si>
    <t xml:space="preserve">   Advertising expenses</t>
  </si>
  <si>
    <t xml:space="preserve">   Contingency provisions</t>
  </si>
  <si>
    <t xml:space="preserve">   Other expenses</t>
  </si>
  <si>
    <t>Business expenses:</t>
  </si>
  <si>
    <t xml:space="preserve">   Bad debt expense </t>
  </si>
  <si>
    <t xml:space="preserve">   Sales taxes</t>
  </si>
  <si>
    <t xml:space="preserve">   UBITaxes </t>
  </si>
  <si>
    <t xml:space="preserve">   Taxes - other</t>
  </si>
  <si>
    <t xml:space="preserve">   Fines, penalties, judgments</t>
  </si>
  <si>
    <t xml:space="preserve">   Organizational (corp) expenses</t>
  </si>
  <si>
    <t>Number</t>
  </si>
  <si>
    <t>Non-GAAP expenses</t>
  </si>
  <si>
    <t xml:space="preserve">Fixed asset purchases </t>
  </si>
  <si>
    <t xml:space="preserve">   Capital purchases - land</t>
  </si>
  <si>
    <t xml:space="preserve">   Capital purchases - building</t>
  </si>
  <si>
    <t xml:space="preserve">   Capital purchases - equipment</t>
  </si>
  <si>
    <t xml:space="preserve">   Capital purchases - vehicles</t>
  </si>
  <si>
    <t>7000-7999</t>
  </si>
  <si>
    <t>8000-8999</t>
  </si>
  <si>
    <t>9000-9999</t>
  </si>
  <si>
    <t>Capital</t>
  </si>
  <si>
    <t>Personnel</t>
  </si>
  <si>
    <t>Non-Personnel</t>
  </si>
  <si>
    <t>Total</t>
  </si>
  <si>
    <t>Operating</t>
  </si>
  <si>
    <t>Expense Table</t>
  </si>
  <si>
    <t>Grand</t>
  </si>
  <si>
    <t>Summary Chart</t>
  </si>
  <si>
    <t>Check Col</t>
  </si>
  <si>
    <t>Officers &amp; Directors</t>
  </si>
  <si>
    <t>Misc. &amp; Other</t>
  </si>
  <si>
    <t>Payroll Taxes &amp; Benefits</t>
  </si>
  <si>
    <t>FICA</t>
  </si>
  <si>
    <t>Workers Comp. Ins.</t>
  </si>
  <si>
    <t>Disability Insurance</t>
  </si>
  <si>
    <t>Other Furniture &amp; Equipment</t>
  </si>
  <si>
    <t>Supplies</t>
  </si>
  <si>
    <t>Telephone</t>
  </si>
  <si>
    <t>Postage &amp; Shipping</t>
  </si>
  <si>
    <t>Equip. Rental &amp; Maintenance</t>
  </si>
  <si>
    <t>Subscriptions &amp; Fees</t>
  </si>
  <si>
    <t>Occupancy</t>
  </si>
  <si>
    <t>Janitorial &amp; Similar</t>
  </si>
  <si>
    <t>Insurance</t>
  </si>
  <si>
    <t>Professional Services &amp; Related</t>
  </si>
  <si>
    <t>Legal Fees</t>
  </si>
  <si>
    <t>Consultant Fees</t>
  </si>
  <si>
    <t>Memberships</t>
  </si>
  <si>
    <t>Salaries</t>
  </si>
  <si>
    <t>Wages</t>
  </si>
  <si>
    <t>Travel</t>
  </si>
  <si>
    <t>Unemployment Insurance</t>
  </si>
  <si>
    <t>Training &amp; Conferences</t>
  </si>
  <si>
    <t>Rent</t>
  </si>
  <si>
    <t>Utilities</t>
  </si>
  <si>
    <t>Information Management</t>
  </si>
  <si>
    <t>Computers</t>
  </si>
  <si>
    <t>Software</t>
  </si>
  <si>
    <t>Maintenance, Computer Related</t>
  </si>
  <si>
    <t>Office Expenses</t>
  </si>
  <si>
    <t>Benefits</t>
  </si>
  <si>
    <t>Travel &amp; Training</t>
  </si>
  <si>
    <t xml:space="preserve">Duplicating &amp; Printing </t>
  </si>
  <si>
    <t>Financial Services</t>
  </si>
  <si>
    <t>Salaries &amp; Wages</t>
  </si>
  <si>
    <t>GAAP expenses</t>
  </si>
  <si>
    <t>Self-Checking checks values only.</t>
  </si>
  <si>
    <t>Self -Check</t>
  </si>
  <si>
    <t>Expenses - nonpersonnel related</t>
  </si>
  <si>
    <t xml:space="preserve">   Interest - general</t>
  </si>
  <si>
    <t>All expenses</t>
  </si>
  <si>
    <t>Salaries &amp; related expenses</t>
  </si>
  <si>
    <t>Nonpersonnel</t>
  </si>
  <si>
    <t>Nonpersonnel expenses</t>
  </si>
  <si>
    <t>Facility &amp; equipment expenses</t>
  </si>
  <si>
    <t>Travel &amp; meetings expenses</t>
  </si>
  <si>
    <t>Other expenses</t>
  </si>
  <si>
    <t>Business expenses</t>
  </si>
  <si>
    <t xml:space="preserve">Fixed-asset purchases </t>
  </si>
  <si>
    <t>Salaries &amp; wages</t>
  </si>
  <si>
    <t>Officers &amp; directors</t>
  </si>
  <si>
    <t>Payroll taxes &amp; benefits</t>
  </si>
  <si>
    <t>Unemployment insurance</t>
  </si>
  <si>
    <t>Workers comp. ins.</t>
  </si>
  <si>
    <t>Disability insurance</t>
  </si>
  <si>
    <t>Travel &amp; training</t>
  </si>
  <si>
    <t>Office expenses</t>
  </si>
  <si>
    <t>Professional services &amp; related</t>
  </si>
  <si>
    <t>Information management</t>
  </si>
  <si>
    <t>Training &amp; conferences</t>
  </si>
  <si>
    <t>Other furniture &amp; equipment</t>
  </si>
  <si>
    <t xml:space="preserve">Duplicating &amp; printing </t>
  </si>
  <si>
    <t>Postage &amp; shipping</t>
  </si>
  <si>
    <t>Equip. rental &amp; maintenance</t>
  </si>
  <si>
    <t>Subscriptions &amp; fees</t>
  </si>
  <si>
    <t>Janitorial &amp; similar</t>
  </si>
  <si>
    <t>Financial services</t>
  </si>
  <si>
    <t>Legal fees</t>
  </si>
  <si>
    <t>Consultant fees</t>
  </si>
  <si>
    <t>Maintenance, computer related</t>
  </si>
  <si>
    <t>Misc. &amp; other</t>
  </si>
  <si>
    <t xml:space="preserve">   Contracts - program related</t>
  </si>
  <si>
    <t>Fixed-asset purchases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</si>
</sst>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41">
    <font>
      <sz val="10"/>
      <name val="Arial"/>
      <family val="0"/>
    </font>
    <font>
      <b/>
      <sz val="10"/>
      <name val="Arial"/>
      <family val="2"/>
    </font>
    <font>
      <b/>
      <u val="single"/>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0"/>
    </font>
    <font>
      <b/>
      <i/>
      <sz val="9"/>
      <color indexed="10"/>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medium"/>
    </border>
    <border>
      <left style="medium"/>
      <right>
        <color indexed="63"/>
      </right>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style="thin"/>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style="medium"/>
      <bottom style="medium"/>
    </border>
    <border>
      <left>
        <color indexed="63"/>
      </left>
      <right style="medium"/>
      <top style="medium"/>
      <bottom style="mediu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color indexed="63"/>
      </left>
      <right style="thin"/>
      <top style="medium"/>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5">
    <xf numFmtId="0" fontId="0" fillId="0" borderId="0" xfId="0" applyAlignment="1">
      <alignment/>
    </xf>
    <xf numFmtId="0" fontId="0" fillId="0" borderId="0" xfId="0" applyFont="1" applyFill="1" applyBorder="1" applyAlignment="1">
      <alignment/>
    </xf>
    <xf numFmtId="0" fontId="0" fillId="0" borderId="0" xfId="0" applyFont="1" applyBorder="1" applyAlignment="1">
      <alignment horizontal="right"/>
    </xf>
    <xf numFmtId="0" fontId="1" fillId="0" borderId="10" xfId="0" applyFont="1" applyFill="1" applyBorder="1" applyAlignment="1">
      <alignment horizontal="center"/>
    </xf>
    <xf numFmtId="0" fontId="2" fillId="0" borderId="0" xfId="0" applyFont="1" applyFill="1" applyBorder="1" applyAlignment="1">
      <alignment horizontal="left"/>
    </xf>
    <xf numFmtId="0" fontId="0" fillId="0" borderId="0" xfId="0" applyFont="1" applyBorder="1" applyAlignment="1">
      <alignment/>
    </xf>
    <xf numFmtId="0" fontId="0" fillId="0" borderId="11" xfId="0" applyFont="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0" fillId="0" borderId="0" xfId="0" applyAlignment="1" quotePrefix="1">
      <alignment/>
    </xf>
    <xf numFmtId="0" fontId="0" fillId="0" borderId="12" xfId="0" applyFont="1" applyFill="1" applyBorder="1" applyAlignment="1">
      <alignment horizontal="center"/>
    </xf>
    <xf numFmtId="0" fontId="1" fillId="0" borderId="13" xfId="0" applyFont="1" applyFill="1" applyBorder="1" applyAlignment="1">
      <alignment horizontal="center"/>
    </xf>
    <xf numFmtId="0" fontId="0" fillId="0" borderId="13" xfId="0" applyFont="1" applyFill="1" applyBorder="1" applyAlignment="1">
      <alignment horizontal="center"/>
    </xf>
    <xf numFmtId="0" fontId="0" fillId="0" borderId="13" xfId="0" applyFont="1" applyBorder="1" applyAlignment="1">
      <alignment horizontal="center"/>
    </xf>
    <xf numFmtId="0" fontId="0" fillId="0" borderId="14" xfId="0" applyFont="1" applyFill="1" applyBorder="1" applyAlignment="1">
      <alignment horizontal="center"/>
    </xf>
    <xf numFmtId="0" fontId="1" fillId="0" borderId="13" xfId="0" applyFont="1" applyBorder="1" applyAlignment="1">
      <alignment horizontal="center"/>
    </xf>
    <xf numFmtId="0" fontId="2" fillId="0" borderId="0" xfId="0" applyFont="1" applyBorder="1" applyAlignment="1">
      <alignment horizontal="left"/>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xf>
    <xf numFmtId="165" fontId="0" fillId="0" borderId="0" xfId="44" applyNumberFormat="1" applyFont="1" applyAlignment="1">
      <alignment/>
    </xf>
    <xf numFmtId="0" fontId="1" fillId="0" borderId="15" xfId="0" applyFont="1" applyFill="1" applyBorder="1" applyAlignment="1">
      <alignment horizontal="center"/>
    </xf>
    <xf numFmtId="0" fontId="0" fillId="0" borderId="16" xfId="0" applyFont="1" applyBorder="1" applyAlignment="1">
      <alignment/>
    </xf>
    <xf numFmtId="0" fontId="0" fillId="0" borderId="17" xfId="0" applyBorder="1" applyAlignment="1">
      <alignment/>
    </xf>
    <xf numFmtId="0" fontId="0" fillId="0" borderId="18" xfId="0" applyFont="1" applyBorder="1" applyAlignment="1">
      <alignment horizontal="center"/>
    </xf>
    <xf numFmtId="0" fontId="0" fillId="0" borderId="19" xfId="0" applyFont="1"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xf>
    <xf numFmtId="0" fontId="0" fillId="0" borderId="23" xfId="0" applyFont="1" applyFill="1" applyBorder="1" applyAlignment="1">
      <alignment horizontal="center"/>
    </xf>
    <xf numFmtId="0" fontId="0" fillId="0" borderId="24" xfId="0" applyFont="1" applyBorder="1" applyAlignment="1">
      <alignment/>
    </xf>
    <xf numFmtId="0" fontId="1" fillId="0" borderId="18" xfId="0" applyFont="1" applyFill="1" applyBorder="1" applyAlignment="1">
      <alignment horizontal="center"/>
    </xf>
    <xf numFmtId="0" fontId="0" fillId="0" borderId="25" xfId="0" applyBorder="1" applyAlignment="1">
      <alignment/>
    </xf>
    <xf numFmtId="0" fontId="0" fillId="0" borderId="26" xfId="0" applyFont="1" applyFill="1" applyBorder="1" applyAlignment="1">
      <alignment horizontal="center"/>
    </xf>
    <xf numFmtId="0" fontId="0" fillId="0" borderId="27" xfId="0" applyFont="1" applyBorder="1" applyAlignment="1">
      <alignment horizontal="right"/>
    </xf>
    <xf numFmtId="0" fontId="0" fillId="0" borderId="28" xfId="0" applyBorder="1" applyAlignment="1">
      <alignment/>
    </xf>
    <xf numFmtId="0" fontId="0" fillId="0" borderId="29" xfId="0" applyBorder="1" applyAlignment="1" quotePrefix="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xf>
    <xf numFmtId="0" fontId="0" fillId="0" borderId="34" xfId="0" applyFont="1" applyBorder="1" applyAlignment="1">
      <alignment horizontal="center"/>
    </xf>
    <xf numFmtId="0" fontId="0" fillId="0" borderId="34" xfId="0" applyFont="1" applyFill="1" applyBorder="1" applyAlignment="1">
      <alignment horizontal="center"/>
    </xf>
    <xf numFmtId="0" fontId="0" fillId="0" borderId="33" xfId="0" applyBorder="1" applyAlignment="1">
      <alignment/>
    </xf>
    <xf numFmtId="0" fontId="1" fillId="0" borderId="33" xfId="0" applyFont="1" applyFill="1" applyBorder="1" applyAlignment="1">
      <alignment horizontal="center"/>
    </xf>
    <xf numFmtId="0" fontId="0" fillId="0" borderId="29" xfId="0" applyFont="1" applyBorder="1" applyAlignment="1" quotePrefix="1">
      <alignment horizontal="center"/>
    </xf>
    <xf numFmtId="0" fontId="1" fillId="0" borderId="33" xfId="0" applyFont="1" applyBorder="1" applyAlignment="1">
      <alignment horizontal="center"/>
    </xf>
    <xf numFmtId="0" fontId="0" fillId="0" borderId="35" xfId="0" applyBorder="1" applyAlignment="1">
      <alignment/>
    </xf>
    <xf numFmtId="0" fontId="0" fillId="0" borderId="36" xfId="0" applyFont="1" applyBorder="1" applyAlignment="1">
      <alignment/>
    </xf>
    <xf numFmtId="0" fontId="0" fillId="0" borderId="37" xfId="0" applyFont="1" applyFill="1" applyBorder="1" applyAlignment="1">
      <alignment/>
    </xf>
    <xf numFmtId="0" fontId="0" fillId="0" borderId="35" xfId="0" applyFont="1" applyFill="1" applyBorder="1" applyAlignment="1">
      <alignment/>
    </xf>
    <xf numFmtId="0" fontId="0" fillId="0" borderId="36" xfId="0" applyFont="1" applyFill="1" applyBorder="1" applyAlignment="1">
      <alignment/>
    </xf>
    <xf numFmtId="0" fontId="0" fillId="0" borderId="36" xfId="0" applyBorder="1" applyAlignment="1">
      <alignment/>
    </xf>
    <xf numFmtId="0" fontId="0" fillId="0" borderId="37" xfId="0" applyBorder="1" applyAlignment="1">
      <alignment/>
    </xf>
    <xf numFmtId="0" fontId="0" fillId="0" borderId="0" xfId="0" applyBorder="1" applyAlignment="1">
      <alignment horizontal="center"/>
    </xf>
    <xf numFmtId="165" fontId="0" fillId="0" borderId="36" xfId="44" applyNumberFormat="1" applyFont="1" applyBorder="1" applyAlignment="1">
      <alignment/>
    </xf>
    <xf numFmtId="165" fontId="0" fillId="0" borderId="38" xfId="44" applyNumberFormat="1" applyFont="1" applyBorder="1" applyAlignment="1">
      <alignment/>
    </xf>
    <xf numFmtId="165" fontId="0" fillId="0" borderId="37" xfId="44" applyNumberFormat="1" applyFont="1" applyBorder="1" applyAlignment="1">
      <alignment/>
    </xf>
    <xf numFmtId="0" fontId="3" fillId="0" borderId="0" xfId="0" applyFont="1" applyAlignment="1">
      <alignment/>
    </xf>
    <xf numFmtId="0" fontId="1" fillId="0" borderId="0" xfId="0" applyFont="1" applyAlignment="1">
      <alignment/>
    </xf>
    <xf numFmtId="0" fontId="0" fillId="0" borderId="39" xfId="0" applyFont="1" applyFill="1" applyBorder="1" applyAlignment="1">
      <alignment horizontal="center"/>
    </xf>
    <xf numFmtId="0" fontId="0" fillId="0" borderId="40" xfId="0" applyFont="1" applyBorder="1" applyAlignment="1">
      <alignment horizontal="center"/>
    </xf>
    <xf numFmtId="165" fontId="0" fillId="0" borderId="41" xfId="44" applyNumberFormat="1" applyFont="1" applyBorder="1" applyAlignment="1">
      <alignment/>
    </xf>
    <xf numFmtId="165" fontId="0" fillId="0" borderId="31" xfId="44" applyNumberFormat="1" applyFont="1" applyBorder="1" applyAlignment="1">
      <alignment/>
    </xf>
    <xf numFmtId="165" fontId="0" fillId="0" borderId="42" xfId="44" applyNumberFormat="1" applyFont="1" applyBorder="1" applyAlignment="1">
      <alignment/>
    </xf>
    <xf numFmtId="165" fontId="0" fillId="0" borderId="32" xfId="44" applyNumberFormat="1" applyFont="1" applyBorder="1" applyAlignment="1">
      <alignment/>
    </xf>
    <xf numFmtId="0" fontId="0" fillId="0" borderId="43" xfId="0" applyFont="1" applyBorder="1" applyAlignment="1">
      <alignment/>
    </xf>
    <xf numFmtId="0" fontId="0" fillId="0" borderId="10" xfId="0" applyFont="1" applyBorder="1" applyAlignment="1">
      <alignment/>
    </xf>
    <xf numFmtId="0" fontId="0" fillId="0" borderId="44" xfId="0" applyFont="1" applyBorder="1" applyAlignment="1">
      <alignment/>
    </xf>
    <xf numFmtId="0" fontId="0" fillId="0" borderId="10" xfId="0" applyBorder="1" applyAlignment="1">
      <alignment/>
    </xf>
    <xf numFmtId="0" fontId="2" fillId="0" borderId="10" xfId="0" applyFont="1" applyBorder="1" applyAlignment="1">
      <alignment horizontal="left"/>
    </xf>
    <xf numFmtId="0" fontId="2" fillId="0" borderId="10" xfId="0" applyFont="1" applyBorder="1" applyAlignment="1">
      <alignment/>
    </xf>
    <xf numFmtId="0" fontId="0" fillId="0" borderId="39" xfId="0" applyFont="1" applyBorder="1" applyAlignment="1">
      <alignment horizontal="center"/>
    </xf>
    <xf numFmtId="0" fontId="0" fillId="0" borderId="40" xfId="0" applyFont="1" applyFill="1" applyBorder="1" applyAlignment="1">
      <alignment horizontal="center"/>
    </xf>
    <xf numFmtId="0" fontId="0" fillId="0" borderId="33" xfId="0" applyFont="1" applyFill="1" applyBorder="1" applyAlignment="1">
      <alignment horizontal="center"/>
    </xf>
    <xf numFmtId="0" fontId="0" fillId="0" borderId="33" xfId="0" applyBorder="1" applyAlignment="1">
      <alignment horizontal="center"/>
    </xf>
    <xf numFmtId="0" fontId="0" fillId="0" borderId="45" xfId="0" applyFont="1" applyBorder="1" applyAlignment="1">
      <alignment/>
    </xf>
    <xf numFmtId="0" fontId="0" fillId="0" borderId="20" xfId="0" applyFont="1" applyBorder="1" applyAlignment="1">
      <alignment horizontal="center"/>
    </xf>
    <xf numFmtId="0" fontId="0" fillId="0" borderId="46" xfId="0" applyFont="1" applyFill="1" applyBorder="1" applyAlignment="1">
      <alignment/>
    </xf>
    <xf numFmtId="165" fontId="0" fillId="0" borderId="47" xfId="44" applyNumberFormat="1" applyFont="1" applyBorder="1" applyAlignment="1">
      <alignment/>
    </xf>
    <xf numFmtId="0" fontId="2" fillId="0" borderId="46" xfId="0" applyFont="1" applyBorder="1" applyAlignment="1">
      <alignment/>
    </xf>
    <xf numFmtId="0" fontId="0" fillId="0" borderId="29" xfId="0" applyFont="1" applyBorder="1" applyAlignment="1">
      <alignment horizontal="center"/>
    </xf>
    <xf numFmtId="165" fontId="0" fillId="0" borderId="30" xfId="44" applyNumberFormat="1" applyFont="1" applyBorder="1" applyAlignment="1">
      <alignment/>
    </xf>
    <xf numFmtId="0" fontId="0" fillId="0" borderId="34" xfId="0" applyBorder="1" applyAlignment="1">
      <alignment/>
    </xf>
    <xf numFmtId="0" fontId="3" fillId="0" borderId="45" xfId="0" applyFont="1" applyBorder="1" applyAlignment="1">
      <alignment/>
    </xf>
    <xf numFmtId="0" fontId="2" fillId="0" borderId="46" xfId="0" applyFont="1" applyBorder="1" applyAlignment="1">
      <alignment horizontal="left"/>
    </xf>
    <xf numFmtId="0" fontId="0" fillId="0" borderId="48" xfId="0" applyFont="1" applyBorder="1" applyAlignment="1">
      <alignment/>
    </xf>
    <xf numFmtId="0" fontId="1" fillId="0" borderId="29" xfId="0" applyFont="1" applyFill="1" applyBorder="1" applyAlignment="1">
      <alignment horizontal="center"/>
    </xf>
    <xf numFmtId="0" fontId="0" fillId="0" borderId="45" xfId="0" applyFont="1" applyBorder="1" applyAlignment="1">
      <alignment horizontal="right"/>
    </xf>
    <xf numFmtId="0" fontId="2" fillId="0" borderId="46" xfId="0" applyFont="1" applyFill="1" applyBorder="1" applyAlignment="1">
      <alignment horizontal="left"/>
    </xf>
    <xf numFmtId="0" fontId="0" fillId="0" borderId="20" xfId="0" applyBorder="1" applyAlignment="1" quotePrefix="1">
      <alignment/>
    </xf>
    <xf numFmtId="0" fontId="0" fillId="0" borderId="49" xfId="0" applyBorder="1" applyAlignment="1">
      <alignment/>
    </xf>
    <xf numFmtId="0" fontId="0" fillId="0" borderId="47" xfId="0" applyBorder="1" applyAlignment="1">
      <alignment/>
    </xf>
    <xf numFmtId="0" fontId="0" fillId="0" borderId="50" xfId="0" applyFont="1" applyBorder="1" applyAlignment="1" quotePrefix="1">
      <alignment horizontal="center"/>
    </xf>
    <xf numFmtId="0" fontId="0" fillId="0" borderId="49" xfId="0" applyFont="1" applyFill="1" applyBorder="1" applyAlignment="1">
      <alignment/>
    </xf>
    <xf numFmtId="0" fontId="0" fillId="0" borderId="51" xfId="0" applyFont="1" applyFill="1" applyBorder="1" applyAlignment="1">
      <alignment/>
    </xf>
    <xf numFmtId="0" fontId="0" fillId="0" borderId="20" xfId="0" applyFont="1" applyFill="1" applyBorder="1" applyAlignment="1">
      <alignment horizontal="center"/>
    </xf>
    <xf numFmtId="0" fontId="1" fillId="0" borderId="18" xfId="0" applyFont="1" applyBorder="1" applyAlignment="1">
      <alignment horizontal="center"/>
    </xf>
    <xf numFmtId="0" fontId="3" fillId="0" borderId="20" xfId="0" applyFont="1" applyBorder="1" applyAlignment="1">
      <alignment/>
    </xf>
    <xf numFmtId="0" fontId="1" fillId="0" borderId="29" xfId="0" applyFont="1" applyBorder="1" applyAlignment="1">
      <alignment/>
    </xf>
    <xf numFmtId="0" fontId="3" fillId="0" borderId="46" xfId="0" applyFont="1" applyBorder="1" applyAlignment="1">
      <alignment/>
    </xf>
    <xf numFmtId="0" fontId="1" fillId="0" borderId="20" xfId="0" applyFont="1" applyBorder="1" applyAlignment="1">
      <alignment/>
    </xf>
    <xf numFmtId="0" fontId="0" fillId="0" borderId="46" xfId="0" applyBorder="1" applyAlignment="1">
      <alignment/>
    </xf>
    <xf numFmtId="0" fontId="0" fillId="0" borderId="20" xfId="0" applyBorder="1" applyAlignment="1">
      <alignment horizontal="right"/>
    </xf>
    <xf numFmtId="0" fontId="0" fillId="0" borderId="48" xfId="0" applyBorder="1" applyAlignment="1">
      <alignment/>
    </xf>
    <xf numFmtId="0" fontId="0" fillId="0" borderId="34" xfId="0" applyBorder="1" applyAlignment="1">
      <alignment horizontal="right"/>
    </xf>
    <xf numFmtId="0" fontId="0" fillId="0" borderId="45" xfId="0" applyBorder="1" applyAlignment="1">
      <alignment/>
    </xf>
    <xf numFmtId="0" fontId="0" fillId="0" borderId="33" xfId="0" applyBorder="1" applyAlignment="1">
      <alignment horizontal="right"/>
    </xf>
    <xf numFmtId="0" fontId="1" fillId="0" borderId="34" xfId="0" applyFont="1" applyBorder="1" applyAlignment="1">
      <alignment/>
    </xf>
    <xf numFmtId="0" fontId="1" fillId="0" borderId="33" xfId="0" applyFont="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52" xfId="0" applyFill="1" applyBorder="1" applyAlignment="1">
      <alignment/>
    </xf>
    <xf numFmtId="0" fontId="3" fillId="0" borderId="29" xfId="0" applyFont="1" applyBorder="1" applyAlignment="1">
      <alignment/>
    </xf>
    <xf numFmtId="0" fontId="1" fillId="0" borderId="34" xfId="0" applyFont="1" applyBorder="1" applyAlignment="1">
      <alignment horizontal="right"/>
    </xf>
    <xf numFmtId="0" fontId="1" fillId="0" borderId="20" xfId="0" applyFont="1" applyBorder="1" applyAlignment="1">
      <alignment horizontal="right"/>
    </xf>
    <xf numFmtId="0" fontId="0" fillId="0" borderId="52" xfId="0" applyFill="1" applyBorder="1" applyAlignment="1">
      <alignment/>
    </xf>
    <xf numFmtId="0" fontId="0" fillId="0" borderId="45" xfId="0" applyFill="1" applyBorder="1" applyAlignment="1">
      <alignment/>
    </xf>
    <xf numFmtId="0" fontId="0" fillId="0" borderId="46" xfId="0" applyFill="1" applyBorder="1" applyAlignment="1">
      <alignment/>
    </xf>
    <xf numFmtId="0" fontId="3" fillId="0" borderId="48" xfId="0" applyFont="1" applyBorder="1" applyAlignment="1">
      <alignment/>
    </xf>
    <xf numFmtId="165" fontId="0" fillId="0" borderId="35" xfId="44" applyNumberFormat="1" applyFont="1" applyBorder="1" applyAlignment="1">
      <alignment/>
    </xf>
    <xf numFmtId="0" fontId="0" fillId="0" borderId="50" xfId="0" applyFont="1" applyBorder="1" applyAlignment="1">
      <alignment horizontal="center"/>
    </xf>
    <xf numFmtId="0" fontId="3" fillId="0" borderId="49" xfId="0" applyFont="1" applyBorder="1" applyAlignment="1">
      <alignment horizontal="center"/>
    </xf>
    <xf numFmtId="0" fontId="0" fillId="0" borderId="29" xfId="0" applyBorder="1" applyAlignment="1">
      <alignment/>
    </xf>
    <xf numFmtId="0" fontId="0" fillId="0" borderId="16" xfId="0" applyBorder="1" applyAlignment="1">
      <alignment/>
    </xf>
    <xf numFmtId="0" fontId="0" fillId="0" borderId="39" xfId="0" applyBorder="1" applyAlignment="1">
      <alignment/>
    </xf>
    <xf numFmtId="0" fontId="0" fillId="0" borderId="43" xfId="0" applyBorder="1" applyAlignment="1">
      <alignment/>
    </xf>
    <xf numFmtId="0" fontId="0" fillId="0" borderId="40" xfId="0" applyBorder="1" applyAlignment="1">
      <alignment/>
    </xf>
    <xf numFmtId="0" fontId="0" fillId="0" borderId="44" xfId="0" applyBorder="1" applyAlignment="1">
      <alignment/>
    </xf>
    <xf numFmtId="0" fontId="0" fillId="0" borderId="27" xfId="0" applyBorder="1" applyAlignment="1">
      <alignment/>
    </xf>
    <xf numFmtId="0" fontId="0" fillId="0" borderId="20" xfId="0" applyBorder="1" applyAlignment="1">
      <alignment horizontal="center"/>
    </xf>
    <xf numFmtId="0" fontId="0" fillId="0" borderId="49" xfId="0" applyBorder="1" applyAlignment="1">
      <alignment horizontal="center"/>
    </xf>
    <xf numFmtId="0" fontId="0" fillId="0" borderId="47" xfId="0" applyBorder="1" applyAlignment="1">
      <alignment horizontal="center"/>
    </xf>
    <xf numFmtId="0" fontId="0" fillId="33"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10"/>
      </font>
      <fill>
        <patternFill>
          <bgColor indexed="10"/>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10</xdr:row>
      <xdr:rowOff>114300</xdr:rowOff>
    </xdr:from>
    <xdr:to>
      <xdr:col>15</xdr:col>
      <xdr:colOff>0</xdr:colOff>
      <xdr:row>26</xdr:row>
      <xdr:rowOff>76200</xdr:rowOff>
    </xdr:to>
    <xdr:sp>
      <xdr:nvSpPr>
        <xdr:cNvPr id="1" name="Text Box 2"/>
        <xdr:cNvSpPr txBox="1">
          <a:spLocks noChangeArrowheads="1"/>
        </xdr:cNvSpPr>
      </xdr:nvSpPr>
      <xdr:spPr>
        <a:xfrm>
          <a:off x="4019550" y="1695450"/>
          <a:ext cx="5124450" cy="25241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The other skills you need can be practiced with cells H4 through J7.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First, you need column I to be wider. To achieve this, place your cursor in the space between columns I and J </a:t>
          </a:r>
          <a:r>
            <a:rPr lang="en-US" cap="none" sz="900" b="1" i="1" u="none" baseline="0">
              <a:solidFill>
                <a:srgbClr val="FF0000"/>
              </a:solidFill>
              <a:latin typeface="Arial"/>
              <a:ea typeface="Arial"/>
              <a:cs typeface="Arial"/>
            </a:rPr>
            <a:t>on the label row</a:t>
          </a:r>
          <a:r>
            <a:rPr lang="en-US" cap="none" sz="900" b="1" i="0" u="none" baseline="0">
              <a:solidFill>
                <a:srgbClr val="000000"/>
              </a:solidFill>
              <a:latin typeface="Arial"/>
              <a:ea typeface="Arial"/>
              <a:cs typeface="Arial"/>
            </a:rPr>
            <a:t> and quickly click twice (double click).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Next you need the total from cell F17 in cell J6. Place your cursor in J6, press the "=" key, then point to cell F17, then hit enter. (This process will also work across separate tabs.)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Third, in cell J7, type =subtotal(9,J5:J6)
</a:t>
          </a:r>
          <a:r>
            <a:rPr lang="en-US" cap="none" sz="900" b="1" i="0" u="none" baseline="0">
              <a:solidFill>
                <a:srgbClr val="000000"/>
              </a:solidFill>
              <a:latin typeface="Arial"/>
              <a:ea typeface="Arial"/>
              <a:cs typeface="Arial"/>
            </a:rPr>
            <a:t>This produces a total just like in cell F10, when you make another "subtotal" that crosses over this cell, the subtotal will be ignored.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Now make an appropriate label for row H through J7.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Finally, practice your formatting skills.
</a:t>
          </a:r>
        </a:p>
      </xdr:txBody>
    </xdr:sp>
    <xdr:clientData/>
  </xdr:twoCellAnchor>
  <xdr:twoCellAnchor>
    <xdr:from>
      <xdr:col>0</xdr:col>
      <xdr:colOff>161925</xdr:colOff>
      <xdr:row>0</xdr:row>
      <xdr:rowOff>85725</xdr:rowOff>
    </xdr:from>
    <xdr:to>
      <xdr:col>4</xdr:col>
      <xdr:colOff>419100</xdr:colOff>
      <xdr:row>30</xdr:row>
      <xdr:rowOff>19050</xdr:rowOff>
    </xdr:to>
    <xdr:sp>
      <xdr:nvSpPr>
        <xdr:cNvPr id="2" name="Text Box 4"/>
        <xdr:cNvSpPr txBox="1">
          <a:spLocks noChangeArrowheads="1"/>
        </xdr:cNvSpPr>
      </xdr:nvSpPr>
      <xdr:spPr>
        <a:xfrm>
          <a:off x="161925" y="85725"/>
          <a:ext cx="2695575" cy="47244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In column F you will find some cells and data exhibiting many of the skills you need to learn.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It is assumed you can copy and paste data.
</a:t>
          </a:r>
          <a:r>
            <a:rPr lang="en-US" cap="none" sz="900" b="1" i="0" u="none" baseline="0">
              <a:solidFill>
                <a:srgbClr val="000000"/>
              </a:solidFill>
              <a:latin typeface="Arial"/>
              <a:ea typeface="Arial"/>
              <a:cs typeface="Arial"/>
            </a:rPr>
            <a:t>
</a:t>
          </a:r>
          <a:r>
            <a:rPr lang="en-US" cap="none" sz="900" b="1" i="1" u="none" baseline="0">
              <a:solidFill>
                <a:srgbClr val="FF0000"/>
              </a:solidFill>
              <a:latin typeface="Arial"/>
              <a:ea typeface="Arial"/>
              <a:cs typeface="Arial"/>
            </a:rPr>
            <a:t>This part describes how cells F6 through F10 were prepared.
</a:t>
          </a:r>
          <a:r>
            <a:rPr lang="en-US" cap="none" sz="900" b="1" i="1" u="none" baseline="0">
              <a:solidFill>
                <a:srgbClr val="FF0000"/>
              </a:solidFill>
              <a:latin typeface="Arial"/>
              <a:ea typeface="Arial"/>
              <a:cs typeface="Arial"/>
            </a:rPr>
            <a:t>
</a:t>
          </a:r>
          <a:r>
            <a:rPr lang="en-US" cap="none" sz="900" b="1" i="0" u="none" baseline="0">
              <a:solidFill>
                <a:srgbClr val="000000"/>
              </a:solidFill>
              <a:latin typeface="Arial"/>
              <a:ea typeface="Arial"/>
              <a:cs typeface="Arial"/>
            </a:rPr>
            <a:t>To get the dark bold outline (from the top of row 5 to the bottom of row 10) you should use the outline/border icon on the formatting toolbar (in Excel 2007, find this on the formatting ribbon).  Highlight all rows from 5 to 10. Then click the drop-down arrow beside the outline/border icon. Select the broad border icon.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You can then highlight row 9 and repeat and select the narrow bottom border.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The $ mark is achieved through two steps. First, highlight the cells (5 through 10) and click the $ mark format icon. Then highlight again and click twice on the fewer decimal point icon to remove the decimals.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To put the total in row 10, click on the cell F10, then type =subtotal(9,F5:F9)
</a:t>
          </a:r>
          <a:r>
            <a:rPr lang="en-US" cap="none" sz="900" b="1" i="0" u="none" baseline="0">
              <a:solidFill>
                <a:srgbClr val="000000"/>
              </a:solidFill>
              <a:latin typeface="Arial"/>
              <a:ea typeface="Arial"/>
              <a:cs typeface="Arial"/>
            </a:rPr>
            <a:t>
</a:t>
          </a:r>
          <a:r>
            <a:rPr lang="en-US" cap="none" sz="900" b="1" i="1" u="none" baseline="0">
              <a:solidFill>
                <a:srgbClr val="FF0000"/>
              </a:solidFill>
              <a:latin typeface="Arial"/>
              <a:ea typeface="Arial"/>
              <a:cs typeface="Arial"/>
            </a:rPr>
            <a:t>Try this yourself</a:t>
          </a:r>
          <a:r>
            <a:rPr lang="en-US" cap="none" sz="900" b="1" i="0" u="none" baseline="0">
              <a:solidFill>
                <a:srgbClr val="000000"/>
              </a:solidFill>
              <a:latin typeface="Arial"/>
              <a:ea typeface="Arial"/>
              <a:cs typeface="Arial"/>
            </a:rPr>
            <a:t> for rows 14-16. Put the total in cell F17. You should get a total of $1,399.
</a:t>
          </a:r>
          <a:r>
            <a:rPr lang="en-US" cap="none" sz="9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6</xdr:row>
      <xdr:rowOff>85725</xdr:rowOff>
    </xdr:from>
    <xdr:to>
      <xdr:col>13</xdr:col>
      <xdr:colOff>200025</xdr:colOff>
      <xdr:row>25</xdr:row>
      <xdr:rowOff>47625</xdr:rowOff>
    </xdr:to>
    <xdr:sp>
      <xdr:nvSpPr>
        <xdr:cNvPr id="1" name="Text Box 1"/>
        <xdr:cNvSpPr txBox="1">
          <a:spLocks noChangeArrowheads="1"/>
        </xdr:cNvSpPr>
      </xdr:nvSpPr>
      <xdr:spPr>
        <a:xfrm>
          <a:off x="200025" y="1057275"/>
          <a:ext cx="7924800" cy="3038475"/>
        </a:xfrm>
        <a:prstGeom prst="rect">
          <a:avLst/>
        </a:prstGeom>
        <a:solidFill>
          <a:srgbClr val="FFFF99"/>
        </a:solidFill>
        <a:ln w="9525" cmpd="sng">
          <a:solidFill>
            <a:srgbClr val="000000"/>
          </a:solidFill>
          <a:headEnd type="none"/>
          <a:tailEnd type="none"/>
        </a:ln>
      </xdr:spPr>
      <xdr:txBody>
        <a:bodyPr vertOverflow="clip" wrap="square" lIns="91440" tIns="137160" rIns="91440" bIns="137160"/>
        <a:p>
          <a:pPr algn="l">
            <a:defRPr/>
          </a:pPr>
          <a:r>
            <a:rPr lang="en-US" cap="none" sz="1000" b="1" i="0" u="none" baseline="0">
              <a:solidFill>
                <a:srgbClr val="000000"/>
              </a:solidFill>
              <a:latin typeface="Arial"/>
              <a:ea typeface="Arial"/>
              <a:cs typeface="Arial"/>
            </a:rPr>
            <a:t>Part 2
</a:t>
          </a:r>
          <a:r>
            <a:rPr lang="en-US" cap="none" sz="1000" b="1" i="0" u="none" baseline="0">
              <a:solidFill>
                <a:srgbClr val="000000"/>
              </a:solidFill>
              <a:latin typeface="Arial"/>
              <a:ea typeface="Arial"/>
              <a:cs typeface="Arial"/>
            </a:rPr>
            <a:t>1. Copy the information from the "Source" tab to the "Expenses" tab. Put these data in blocks reflecting the categories shown on the "Summary" tab (look at the "Example Summary" tab first).
</a:t>
          </a:r>
          <a:r>
            <a:rPr lang="en-US" cap="none" sz="1000" b="1" i="0" u="none" baseline="0">
              <a:solidFill>
                <a:srgbClr val="000000"/>
              </a:solidFill>
              <a:latin typeface="Arial"/>
              <a:ea typeface="Arial"/>
              <a:cs typeface="Arial"/>
            </a:rPr>
            <a:t>2. Format the copied information in a pleasing manner resembling the example of the first block at the top of the "Expenses" tab. 
</a:t>
          </a:r>
          <a:r>
            <a:rPr lang="en-US" cap="none" sz="1000" b="1" i="0" u="none" baseline="0">
              <a:solidFill>
                <a:srgbClr val="000000"/>
              </a:solidFill>
              <a:latin typeface="Arial"/>
              <a:ea typeface="Arial"/>
              <a:cs typeface="Arial"/>
            </a:rPr>
            <a:t>3. Calculate subtotals (totals) for blocks, using the "subtotal" function, which should be shown at the bottom of each block, as with the example.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Part 3
</a:t>
          </a:r>
          <a:r>
            <a:rPr lang="en-US" cap="none" sz="1000" b="1" i="0" u="none" baseline="0">
              <a:solidFill>
                <a:srgbClr val="000000"/>
              </a:solidFill>
              <a:latin typeface="Arial"/>
              <a:ea typeface="Arial"/>
              <a:cs typeface="Arial"/>
            </a:rPr>
            <a:t>1. Carry the totals to the "Summary" tab using the "=" sign as practiced on the "Tutorial" tab.
</a:t>
          </a:r>
          <a:r>
            <a:rPr lang="en-US" cap="none" sz="1000" b="1" i="0" u="none" baseline="0">
              <a:solidFill>
                <a:srgbClr val="000000"/>
              </a:solidFill>
              <a:latin typeface="Arial"/>
              <a:ea typeface="Arial"/>
              <a:cs typeface="Arial"/>
            </a:rPr>
            <a:t>2. Calculate sums as indicated by the "Total" labels on the "Summary" tab using the "subtotal" function.
</a:t>
          </a:r>
          <a:r>
            <a:rPr lang="en-US" cap="none" sz="1000" b="1" i="0" u="none" baseline="0">
              <a:solidFill>
                <a:srgbClr val="000000"/>
              </a:solidFill>
              <a:latin typeface="Arial"/>
              <a:ea typeface="Arial"/>
              <a:cs typeface="Arial"/>
            </a:rPr>
            <a:t>3. Validate success by finding that the "Self-Check" column on the "Summary" tab has turned completely to "TRUE."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the "Example Expenses" tab and "Example Summary" tab (using a different chart of accounts) that are shown on separate sheets.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F4:J16"/>
  <sheetViews>
    <sheetView tabSelected="1" zoomScalePageLayoutView="0" workbookViewId="0" topLeftCell="A1">
      <selection activeCell="A5" sqref="A5:A7"/>
    </sheetView>
  </sheetViews>
  <sheetFormatPr defaultColWidth="9.140625" defaultRowHeight="12.75"/>
  <sheetData>
    <row r="4" spans="8:9" ht="12.75" thickBot="1">
      <c r="H4" s="9" t="s">
        <v>68</v>
      </c>
      <c r="I4" t="s">
        <v>72</v>
      </c>
    </row>
    <row r="5" spans="6:10" ht="12.75">
      <c r="F5" s="121">
        <v>500</v>
      </c>
      <c r="H5" s="3">
        <v>7000</v>
      </c>
      <c r="I5" s="5" t="s">
        <v>1</v>
      </c>
      <c r="J5" s="20">
        <f>F10</f>
        <v>1767</v>
      </c>
    </row>
    <row r="6" spans="6:9" ht="12">
      <c r="F6" s="55">
        <v>300</v>
      </c>
      <c r="H6">
        <v>7100</v>
      </c>
      <c r="I6" s="5" t="s">
        <v>7</v>
      </c>
    </row>
    <row r="7" spans="6:9" ht="12">
      <c r="F7" s="55">
        <v>499</v>
      </c>
      <c r="I7" s="5"/>
    </row>
    <row r="8" ht="12">
      <c r="F8" s="55">
        <v>123</v>
      </c>
    </row>
    <row r="9" ht="12">
      <c r="F9" s="56">
        <v>345</v>
      </c>
    </row>
    <row r="10" ht="12.75" thickBot="1">
      <c r="F10" s="57">
        <f>SUBTOTAL(9,F5:F9)</f>
        <v>1767</v>
      </c>
    </row>
    <row r="14" ht="12">
      <c r="F14">
        <v>500</v>
      </c>
    </row>
    <row r="15" ht="12">
      <c r="F15">
        <v>400</v>
      </c>
    </row>
    <row r="16" ht="12">
      <c r="F16">
        <v>499</v>
      </c>
    </row>
  </sheetData>
  <sheetProtection formatCells="0" formatColumns="0" formatRows="0" selectLockedCells="1"/>
  <protectedRanges>
    <protectedRange password="8A13" sqref="E3:K27" name="Practice3"/>
  </protectedRanges>
  <printOptions/>
  <pageMargins left="0.75" right="0.75" top="1" bottom="1" header="0.5" footer="0.5"/>
  <pageSetup fitToHeight="1" fitToWidth="1" horizontalDpi="600" verticalDpi="600" orientation="landscape" scale="90" r:id="rId2"/>
  <drawing r:id="rId1"/>
</worksheet>
</file>

<file path=xl/worksheets/sheet10.xml><?xml version="1.0" encoding="utf-8"?>
<worksheet xmlns="http://schemas.openxmlformats.org/spreadsheetml/2006/main" xmlns:r="http://schemas.openxmlformats.org/officeDocument/2006/relationships">
  <dimension ref="A1:C80"/>
  <sheetViews>
    <sheetView zoomScalePageLayoutView="0" workbookViewId="0" topLeftCell="A1">
      <selection activeCell="B1" sqref="B1"/>
    </sheetView>
  </sheetViews>
  <sheetFormatPr defaultColWidth="9.140625" defaultRowHeight="12.75"/>
  <cols>
    <col min="2" max="2" width="35.140625" style="17" bestFit="1" customWidth="1"/>
  </cols>
  <sheetData>
    <row r="1" spans="1:2" ht="12">
      <c r="A1" s="10" t="s">
        <v>61</v>
      </c>
      <c r="B1" s="7"/>
    </row>
    <row r="2" spans="1:2" ht="12.75">
      <c r="A2" s="8">
        <v>7</v>
      </c>
      <c r="B2" s="4" t="s">
        <v>0</v>
      </c>
    </row>
    <row r="3" ht="12">
      <c r="B3" s="2"/>
    </row>
    <row r="4" spans="1:2" ht="12.75">
      <c r="A4" s="11">
        <v>7000</v>
      </c>
      <c r="B4" s="5" t="s">
        <v>1</v>
      </c>
    </row>
    <row r="5" spans="1:3" ht="12">
      <c r="A5" s="12">
        <v>7010</v>
      </c>
      <c r="B5" s="5" t="s">
        <v>2</v>
      </c>
      <c r="C5">
        <v>500</v>
      </c>
    </row>
    <row r="6" spans="1:3" ht="12">
      <c r="A6" s="13">
        <v>7020</v>
      </c>
      <c r="B6" s="5" t="s">
        <v>3</v>
      </c>
      <c r="C6">
        <v>300</v>
      </c>
    </row>
    <row r="7" spans="1:3" ht="12">
      <c r="A7" s="13">
        <v>7040</v>
      </c>
      <c r="B7" s="5" t="s">
        <v>4</v>
      </c>
      <c r="C7">
        <v>499</v>
      </c>
    </row>
    <row r="8" spans="1:3" ht="12">
      <c r="A8" s="13">
        <v>7050</v>
      </c>
      <c r="B8" s="5" t="s">
        <v>5</v>
      </c>
      <c r="C8">
        <v>123</v>
      </c>
    </row>
    <row r="9" spans="1:3" ht="12">
      <c r="A9" s="13">
        <v>7060</v>
      </c>
      <c r="B9" s="5" t="s">
        <v>6</v>
      </c>
      <c r="C9">
        <v>345</v>
      </c>
    </row>
    <row r="10" spans="1:3" ht="12">
      <c r="A10" s="13"/>
      <c r="B10" s="5"/>
      <c r="C10">
        <f>SUM(C5:C9)</f>
        <v>1767</v>
      </c>
    </row>
    <row r="11" spans="1:2" ht="12">
      <c r="A11" s="13">
        <v>7200</v>
      </c>
      <c r="B11" s="5" t="s">
        <v>7</v>
      </c>
    </row>
    <row r="12" spans="1:3" ht="12">
      <c r="A12" s="13">
        <v>7210</v>
      </c>
      <c r="B12" s="5" t="s">
        <v>8</v>
      </c>
      <c r="C12">
        <v>444</v>
      </c>
    </row>
    <row r="13" spans="1:3" ht="12">
      <c r="A13" s="13">
        <v>7220</v>
      </c>
      <c r="B13" s="5" t="s">
        <v>9</v>
      </c>
      <c r="C13">
        <v>321</v>
      </c>
    </row>
    <row r="14" spans="1:3" ht="12">
      <c r="A14" s="13">
        <v>7230</v>
      </c>
      <c r="B14" s="5" t="s">
        <v>10</v>
      </c>
      <c r="C14">
        <v>233</v>
      </c>
    </row>
    <row r="15" spans="1:3" ht="12">
      <c r="A15" s="13">
        <v>7240</v>
      </c>
      <c r="B15" s="5" t="s">
        <v>11</v>
      </c>
      <c r="C15">
        <v>111</v>
      </c>
    </row>
    <row r="16" spans="1:3" ht="12">
      <c r="A16" s="13">
        <v>7250</v>
      </c>
      <c r="B16" s="5" t="s">
        <v>12</v>
      </c>
      <c r="C16">
        <v>333</v>
      </c>
    </row>
    <row r="17" spans="1:3" ht="12">
      <c r="A17" s="13"/>
      <c r="B17" s="5"/>
      <c r="C17">
        <f>SUM(C12:C16)</f>
        <v>1442</v>
      </c>
    </row>
    <row r="18" spans="1:2" ht="12">
      <c r="A18" s="13">
        <v>7500</v>
      </c>
      <c r="B18" s="5" t="s">
        <v>13</v>
      </c>
    </row>
    <row r="19" spans="1:3" ht="12">
      <c r="A19" s="13">
        <v>7510</v>
      </c>
      <c r="B19" s="5" t="s">
        <v>14</v>
      </c>
      <c r="C19">
        <v>543</v>
      </c>
    </row>
    <row r="20" spans="1:3" ht="12">
      <c r="A20" s="13">
        <v>7520</v>
      </c>
      <c r="B20" s="5" t="s">
        <v>15</v>
      </c>
      <c r="C20">
        <v>238</v>
      </c>
    </row>
    <row r="21" spans="1:3" ht="12">
      <c r="A21" s="13">
        <v>7530</v>
      </c>
      <c r="B21" s="5" t="s">
        <v>16</v>
      </c>
      <c r="C21">
        <v>766</v>
      </c>
    </row>
    <row r="22" spans="1:3" ht="12">
      <c r="A22" s="13">
        <v>7540</v>
      </c>
      <c r="B22" s="5" t="s">
        <v>17</v>
      </c>
      <c r="C22">
        <v>543</v>
      </c>
    </row>
    <row r="23" spans="1:3" ht="12">
      <c r="A23" s="13">
        <v>7550</v>
      </c>
      <c r="B23" s="5" t="s">
        <v>18</v>
      </c>
      <c r="C23">
        <v>500</v>
      </c>
    </row>
    <row r="24" spans="1:3" ht="12">
      <c r="A24" s="13">
        <v>7580</v>
      </c>
      <c r="B24" s="5" t="s">
        <v>19</v>
      </c>
      <c r="C24">
        <v>987</v>
      </c>
    </row>
    <row r="25" spans="1:3" ht="12">
      <c r="A25" s="13">
        <v>7590</v>
      </c>
      <c r="B25" s="5" t="s">
        <v>20</v>
      </c>
      <c r="C25">
        <v>455</v>
      </c>
    </row>
    <row r="26" spans="1:3" ht="12">
      <c r="A26" s="12"/>
      <c r="B26" s="2"/>
      <c r="C26">
        <f>SUM(C19:C25)</f>
        <v>4032</v>
      </c>
    </row>
    <row r="27" spans="1:2" ht="12.75">
      <c r="A27" s="14">
        <v>8</v>
      </c>
      <c r="B27" s="16" t="s">
        <v>21</v>
      </c>
    </row>
    <row r="28" spans="1:2" ht="12">
      <c r="A28" s="12"/>
      <c r="B28" s="5"/>
    </row>
    <row r="29" spans="1:2" ht="12.75">
      <c r="A29" s="11">
        <v>8100</v>
      </c>
      <c r="B29" s="5" t="s">
        <v>22</v>
      </c>
    </row>
    <row r="30" spans="1:3" ht="12">
      <c r="A30" s="12">
        <v>8110</v>
      </c>
      <c r="B30" s="5" t="s">
        <v>23</v>
      </c>
      <c r="C30">
        <v>333</v>
      </c>
    </row>
    <row r="31" spans="1:3" ht="12">
      <c r="A31" s="12">
        <v>8120</v>
      </c>
      <c r="B31" s="5" t="s">
        <v>24</v>
      </c>
      <c r="C31">
        <v>345</v>
      </c>
    </row>
    <row r="32" spans="1:3" ht="12">
      <c r="A32" s="13">
        <v>8130</v>
      </c>
      <c r="B32" s="5" t="s">
        <v>25</v>
      </c>
      <c r="C32">
        <v>169</v>
      </c>
    </row>
    <row r="33" spans="1:3" ht="12">
      <c r="A33" s="13">
        <v>8140</v>
      </c>
      <c r="B33" s="5" t="s">
        <v>26</v>
      </c>
      <c r="C33">
        <v>987</v>
      </c>
    </row>
    <row r="34" spans="1:3" ht="12">
      <c r="A34" s="13">
        <v>8150</v>
      </c>
      <c r="B34" s="5" t="s">
        <v>27</v>
      </c>
      <c r="C34">
        <v>961</v>
      </c>
    </row>
    <row r="35" spans="1:3" ht="12">
      <c r="A35" s="13">
        <v>8170</v>
      </c>
      <c r="B35" s="5" t="s">
        <v>28</v>
      </c>
      <c r="C35">
        <v>432</v>
      </c>
    </row>
    <row r="36" spans="1:3" ht="12">
      <c r="A36" s="13">
        <v>8180</v>
      </c>
      <c r="B36" s="5" t="s">
        <v>29</v>
      </c>
      <c r="C36">
        <v>234</v>
      </c>
    </row>
    <row r="37" spans="1:3" ht="12">
      <c r="A37" s="13">
        <v>8190</v>
      </c>
      <c r="B37" s="5" t="s">
        <v>30</v>
      </c>
      <c r="C37">
        <v>123</v>
      </c>
    </row>
    <row r="38" spans="1:3" ht="12">
      <c r="A38" s="13"/>
      <c r="B38" s="5"/>
      <c r="C38">
        <f>SUM(C30:C37)</f>
        <v>3584</v>
      </c>
    </row>
    <row r="39" spans="1:2" ht="12">
      <c r="A39" s="13">
        <v>8200</v>
      </c>
      <c r="B39" s="5" t="s">
        <v>31</v>
      </c>
    </row>
    <row r="40" spans="1:3" ht="12">
      <c r="A40" s="13">
        <v>8210</v>
      </c>
      <c r="B40" s="5" t="s">
        <v>32</v>
      </c>
      <c r="C40">
        <v>543</v>
      </c>
    </row>
    <row r="41" spans="1:3" ht="12">
      <c r="A41" s="13">
        <v>8220</v>
      </c>
      <c r="B41" s="5" t="s">
        <v>33</v>
      </c>
      <c r="C41">
        <v>127</v>
      </c>
    </row>
    <row r="42" spans="1:3" ht="12">
      <c r="A42" s="13">
        <v>8230</v>
      </c>
      <c r="B42" s="5" t="s">
        <v>34</v>
      </c>
      <c r="C42">
        <v>654</v>
      </c>
    </row>
    <row r="43" spans="1:3" ht="12">
      <c r="A43" s="13">
        <v>8240</v>
      </c>
      <c r="B43" s="5" t="s">
        <v>35</v>
      </c>
      <c r="C43">
        <v>332</v>
      </c>
    </row>
    <row r="44" spans="1:3" ht="12">
      <c r="A44" s="13">
        <v>8250</v>
      </c>
      <c r="B44" s="5" t="s">
        <v>36</v>
      </c>
      <c r="C44">
        <v>456</v>
      </c>
    </row>
    <row r="45" spans="1:3" ht="12">
      <c r="A45" s="13">
        <v>8260</v>
      </c>
      <c r="B45" s="5" t="s">
        <v>37</v>
      </c>
      <c r="C45">
        <v>548</v>
      </c>
    </row>
    <row r="46" spans="1:3" ht="12">
      <c r="A46" s="13">
        <v>8270</v>
      </c>
      <c r="B46" s="5" t="s">
        <v>38</v>
      </c>
      <c r="C46">
        <v>654</v>
      </c>
    </row>
    <row r="47" spans="1:3" ht="12">
      <c r="A47" s="13">
        <v>8280</v>
      </c>
      <c r="B47" s="5" t="s">
        <v>39</v>
      </c>
      <c r="C47">
        <v>456</v>
      </c>
    </row>
    <row r="48" spans="1:3" ht="12">
      <c r="A48" s="13">
        <v>8290</v>
      </c>
      <c r="B48" s="5" t="s">
        <v>40</v>
      </c>
      <c r="C48">
        <v>666</v>
      </c>
    </row>
    <row r="49" spans="1:3" ht="12">
      <c r="A49" s="13"/>
      <c r="B49" s="5"/>
      <c r="C49">
        <f>SUM(C40:C48)</f>
        <v>4436</v>
      </c>
    </row>
    <row r="50" spans="1:2" ht="12">
      <c r="A50" s="13">
        <v>8300</v>
      </c>
      <c r="B50" s="5" t="s">
        <v>41</v>
      </c>
    </row>
    <row r="51" spans="1:3" ht="12">
      <c r="A51" s="13">
        <v>8310</v>
      </c>
      <c r="B51" s="5" t="s">
        <v>42</v>
      </c>
      <c r="C51">
        <v>444</v>
      </c>
    </row>
    <row r="52" spans="1:3" ht="12">
      <c r="A52" s="13">
        <v>8320</v>
      </c>
      <c r="B52" s="5" t="s">
        <v>43</v>
      </c>
      <c r="C52">
        <v>329</v>
      </c>
    </row>
    <row r="53" spans="1:3" ht="12">
      <c r="A53" s="13"/>
      <c r="B53" s="5"/>
      <c r="C53">
        <f>SUM(C51:C52)</f>
        <v>773</v>
      </c>
    </row>
    <row r="54" spans="1:2" ht="12">
      <c r="A54" s="13">
        <v>8500</v>
      </c>
      <c r="B54" s="5" t="s">
        <v>44</v>
      </c>
    </row>
    <row r="55" spans="1:3" ht="12">
      <c r="A55" s="13">
        <v>8510</v>
      </c>
      <c r="B55" s="5" t="s">
        <v>45</v>
      </c>
      <c r="C55">
        <v>654</v>
      </c>
    </row>
    <row r="56" spans="1:3" ht="12">
      <c r="A56" s="13">
        <v>8520</v>
      </c>
      <c r="B56" s="5" t="s">
        <v>46</v>
      </c>
      <c r="C56">
        <v>432</v>
      </c>
    </row>
    <row r="57" spans="1:3" ht="12">
      <c r="A57" s="13">
        <v>8530</v>
      </c>
      <c r="B57" s="5" t="s">
        <v>47</v>
      </c>
      <c r="C57">
        <v>333</v>
      </c>
    </row>
    <row r="58" spans="1:3" ht="12">
      <c r="A58" s="13">
        <v>8540</v>
      </c>
      <c r="B58" s="5" t="s">
        <v>48</v>
      </c>
      <c r="C58">
        <v>876</v>
      </c>
    </row>
    <row r="59" spans="1:3" ht="12">
      <c r="A59" s="13">
        <v>8550</v>
      </c>
      <c r="B59" s="5" t="s">
        <v>49</v>
      </c>
      <c r="C59">
        <v>435</v>
      </c>
    </row>
    <row r="60" spans="1:3" ht="12">
      <c r="A60" s="13">
        <v>8560</v>
      </c>
      <c r="B60" s="5" t="s">
        <v>50</v>
      </c>
      <c r="C60">
        <v>333</v>
      </c>
    </row>
    <row r="61" spans="1:3" ht="12">
      <c r="A61" s="13">
        <v>8570</v>
      </c>
      <c r="B61" s="5" t="s">
        <v>51</v>
      </c>
      <c r="C61">
        <v>985</v>
      </c>
    </row>
    <row r="62" spans="1:3" ht="12">
      <c r="A62" s="13">
        <v>8580</v>
      </c>
      <c r="B62" s="5" t="s">
        <v>52</v>
      </c>
      <c r="C62">
        <v>365</v>
      </c>
    </row>
    <row r="63" spans="1:3" ht="12">
      <c r="A63" s="13">
        <v>8590</v>
      </c>
      <c r="B63" s="5" t="s">
        <v>53</v>
      </c>
      <c r="C63">
        <v>376</v>
      </c>
    </row>
    <row r="64" spans="1:3" ht="12">
      <c r="A64" s="13"/>
      <c r="B64" s="5"/>
      <c r="C64">
        <f>SUM(C55:C63)</f>
        <v>4789</v>
      </c>
    </row>
    <row r="65" spans="1:2" ht="12">
      <c r="A65" s="13">
        <v>8600</v>
      </c>
      <c r="B65" s="5" t="s">
        <v>54</v>
      </c>
    </row>
    <row r="66" spans="1:3" ht="12">
      <c r="A66" s="13">
        <v>8610</v>
      </c>
      <c r="B66" s="5" t="s">
        <v>55</v>
      </c>
      <c r="C66">
        <v>348</v>
      </c>
    </row>
    <row r="67" spans="1:3" ht="12">
      <c r="A67" s="13">
        <v>8620</v>
      </c>
      <c r="B67" s="5" t="s">
        <v>56</v>
      </c>
      <c r="C67">
        <v>765</v>
      </c>
    </row>
    <row r="68" spans="1:3" ht="12">
      <c r="A68" s="13">
        <v>8630</v>
      </c>
      <c r="B68" s="5" t="s">
        <v>57</v>
      </c>
      <c r="C68">
        <v>491</v>
      </c>
    </row>
    <row r="69" spans="1:3" ht="12">
      <c r="A69" s="13">
        <v>8650</v>
      </c>
      <c r="B69" s="5" t="s">
        <v>58</v>
      </c>
      <c r="C69">
        <v>239</v>
      </c>
    </row>
    <row r="70" spans="1:3" ht="12">
      <c r="A70" s="13">
        <v>8660</v>
      </c>
      <c r="B70" s="5" t="s">
        <v>59</v>
      </c>
      <c r="C70">
        <v>888</v>
      </c>
    </row>
    <row r="71" spans="1:3" ht="12">
      <c r="A71" s="13">
        <v>8670</v>
      </c>
      <c r="B71" s="5" t="s">
        <v>60</v>
      </c>
      <c r="C71">
        <v>555</v>
      </c>
    </row>
    <row r="72" spans="1:3" ht="12">
      <c r="A72" s="13"/>
      <c r="C72">
        <f>SUM(C66:C71)</f>
        <v>3286</v>
      </c>
    </row>
    <row r="73" spans="1:2" ht="12.75">
      <c r="A73" s="8">
        <v>9</v>
      </c>
      <c r="B73" s="18" t="s">
        <v>62</v>
      </c>
    </row>
    <row r="74" ht="12">
      <c r="B74" s="19"/>
    </row>
    <row r="75" spans="1:2" ht="12.75">
      <c r="A75" s="15">
        <v>9800</v>
      </c>
      <c r="B75" s="5" t="s">
        <v>63</v>
      </c>
    </row>
    <row r="76" spans="1:3" ht="12">
      <c r="A76" s="13">
        <v>9810</v>
      </c>
      <c r="B76" s="5" t="s">
        <v>64</v>
      </c>
      <c r="C76">
        <v>456</v>
      </c>
    </row>
    <row r="77" spans="1:3" ht="12">
      <c r="A77" s="13">
        <v>9820</v>
      </c>
      <c r="B77" s="5" t="s">
        <v>65</v>
      </c>
      <c r="C77">
        <v>432</v>
      </c>
    </row>
    <row r="78" spans="1:3" ht="12">
      <c r="A78" s="13">
        <v>9830</v>
      </c>
      <c r="B78" s="5" t="s">
        <v>66</v>
      </c>
      <c r="C78">
        <v>128</v>
      </c>
    </row>
    <row r="79" spans="1:3" ht="12">
      <c r="A79" s="13">
        <v>9840</v>
      </c>
      <c r="B79" s="5" t="s">
        <v>67</v>
      </c>
      <c r="C79">
        <v>777</v>
      </c>
    </row>
    <row r="80" ht="12">
      <c r="C80">
        <f>SUM(C76:C79)</f>
        <v>1793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C22"/>
  <sheetViews>
    <sheetView zoomScalePageLayoutView="0" workbookViewId="0" topLeftCell="A1">
      <selection activeCell="B1" sqref="B1"/>
    </sheetView>
  </sheetViews>
  <sheetFormatPr defaultColWidth="9.140625" defaultRowHeight="12.75"/>
  <cols>
    <col min="2" max="2" width="33.28125" style="0" bestFit="1" customWidth="1"/>
  </cols>
  <sheetData>
    <row r="1" ht="12.75" thickBot="1"/>
    <row r="2" spans="1:3" ht="12.75" thickBot="1">
      <c r="A2" s="131" t="s">
        <v>78</v>
      </c>
      <c r="B2" s="132"/>
      <c r="C2" s="133"/>
    </row>
    <row r="3" spans="1:3" ht="12">
      <c r="A3" s="36" t="s">
        <v>68</v>
      </c>
      <c r="B3" s="47" t="s">
        <v>72</v>
      </c>
      <c r="C3" s="37"/>
    </row>
    <row r="4" spans="1:3" ht="12.75">
      <c r="A4" s="44">
        <v>7000</v>
      </c>
      <c r="B4" s="48" t="s">
        <v>1</v>
      </c>
      <c r="C4" s="38">
        <f>CheckDetail!C10</f>
        <v>1767</v>
      </c>
    </row>
    <row r="5" spans="1:3" ht="12">
      <c r="A5" s="40">
        <v>7200</v>
      </c>
      <c r="B5" s="48" t="s">
        <v>7</v>
      </c>
      <c r="C5" s="38">
        <f>CheckDetail!C17</f>
        <v>1442</v>
      </c>
    </row>
    <row r="6" spans="1:3" ht="12">
      <c r="A6" s="40">
        <v>7500</v>
      </c>
      <c r="B6" s="48" t="s">
        <v>13</v>
      </c>
      <c r="C6" s="38">
        <f>CheckDetail!C26</f>
        <v>4032</v>
      </c>
    </row>
    <row r="7" spans="1:3" ht="12.75" thickBot="1">
      <c r="A7" s="41" t="s">
        <v>74</v>
      </c>
      <c r="B7" s="49" t="s">
        <v>72</v>
      </c>
      <c r="C7" s="39">
        <f>SUBTOTAL(9,C4:C6)</f>
        <v>7241</v>
      </c>
    </row>
    <row r="8" spans="1:3" ht="12.75" thickBot="1">
      <c r="A8" s="40"/>
      <c r="B8" s="48"/>
      <c r="C8" s="38"/>
    </row>
    <row r="9" spans="1:3" ht="12">
      <c r="A9" s="45" t="s">
        <v>69</v>
      </c>
      <c r="B9" s="50" t="s">
        <v>73</v>
      </c>
      <c r="C9" s="37"/>
    </row>
    <row r="10" spans="1:3" ht="12.75">
      <c r="A10" s="44">
        <v>8100</v>
      </c>
      <c r="B10" s="48" t="s">
        <v>22</v>
      </c>
      <c r="C10" s="38">
        <f>CheckDetail!C38</f>
        <v>3584</v>
      </c>
    </row>
    <row r="11" spans="1:3" ht="12">
      <c r="A11" s="40">
        <v>8200</v>
      </c>
      <c r="B11" s="48" t="s">
        <v>31</v>
      </c>
      <c r="C11" s="38">
        <f>CheckDetail!C49</f>
        <v>4436</v>
      </c>
    </row>
    <row r="12" spans="1:3" ht="12">
      <c r="A12" s="40">
        <v>8300</v>
      </c>
      <c r="B12" s="48" t="s">
        <v>41</v>
      </c>
      <c r="C12" s="38">
        <f>CheckDetail!C53</f>
        <v>773</v>
      </c>
    </row>
    <row r="13" spans="1:3" ht="12">
      <c r="A13" s="40">
        <v>8500</v>
      </c>
      <c r="B13" s="48" t="s">
        <v>44</v>
      </c>
      <c r="C13" s="38">
        <f>CheckDetail!C64</f>
        <v>4789</v>
      </c>
    </row>
    <row r="14" spans="1:3" ht="12">
      <c r="A14" s="40">
        <v>8600</v>
      </c>
      <c r="B14" s="48" t="s">
        <v>54</v>
      </c>
      <c r="C14" s="38">
        <f>CheckDetail!C72</f>
        <v>3286</v>
      </c>
    </row>
    <row r="15" spans="1:3" ht="12">
      <c r="A15" s="40" t="s">
        <v>74</v>
      </c>
      <c r="B15" s="51" t="s">
        <v>73</v>
      </c>
      <c r="C15" s="38">
        <f>SUBTOTAL(9,C10:C14)</f>
        <v>16868</v>
      </c>
    </row>
    <row r="16" spans="1:3" ht="12.75" thickBot="1">
      <c r="A16" s="41" t="s">
        <v>74</v>
      </c>
      <c r="B16" s="49" t="s">
        <v>75</v>
      </c>
      <c r="C16" s="39">
        <f>SUBTOTAL(9,C4:C15)</f>
        <v>24109</v>
      </c>
    </row>
    <row r="17" spans="1:3" ht="12.75" thickBot="1">
      <c r="A17" s="40"/>
      <c r="B17" s="48"/>
      <c r="C17" s="38"/>
    </row>
    <row r="18" spans="1:3" ht="12">
      <c r="A18" s="36" t="s">
        <v>70</v>
      </c>
      <c r="B18" s="47" t="s">
        <v>71</v>
      </c>
      <c r="C18" s="37"/>
    </row>
    <row r="19" spans="1:3" ht="12.75">
      <c r="A19" s="46">
        <v>9800</v>
      </c>
      <c r="B19" s="48" t="s">
        <v>63</v>
      </c>
      <c r="C19" s="38">
        <f>CheckDetail!C80</f>
        <v>1793</v>
      </c>
    </row>
    <row r="20" spans="1:3" ht="12.75" thickBot="1">
      <c r="A20" s="42" t="s">
        <v>74</v>
      </c>
      <c r="B20" s="49" t="s">
        <v>71</v>
      </c>
      <c r="C20" s="39">
        <f>SUBTOTAL(9,C19)</f>
        <v>1793</v>
      </c>
    </row>
    <row r="21" spans="1:3" ht="12">
      <c r="A21" s="43"/>
      <c r="B21" s="52"/>
      <c r="C21" s="38"/>
    </row>
    <row r="22" spans="1:3" ht="12.75" thickBot="1">
      <c r="A22" s="42" t="s">
        <v>77</v>
      </c>
      <c r="B22" s="53" t="s">
        <v>74</v>
      </c>
      <c r="C22" s="39">
        <f>SUBTOTAL(9,C4:C20)</f>
        <v>25902</v>
      </c>
    </row>
  </sheetData>
  <sheetProtection/>
  <mergeCells count="1">
    <mergeCell ref="A2:C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3"/>
    <pageSetUpPr fitToPage="1"/>
  </sheetPr>
  <dimension ref="A1:A1"/>
  <sheetViews>
    <sheetView zoomScalePageLayoutView="0" workbookViewId="0" topLeftCell="A3">
      <selection activeCell="E5" sqref="E5"/>
    </sheetView>
  </sheetViews>
  <sheetFormatPr defaultColWidth="9.140625" defaultRowHeight="12.75"/>
  <sheetData/>
  <sheetProtection/>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tabColor indexed="44"/>
  </sheetPr>
  <dimension ref="A1:C94"/>
  <sheetViews>
    <sheetView zoomScalePageLayoutView="0" workbookViewId="0" topLeftCell="A77">
      <selection activeCell="C105" sqref="C105"/>
    </sheetView>
  </sheetViews>
  <sheetFormatPr defaultColWidth="9.140625" defaultRowHeight="12.75"/>
  <cols>
    <col min="2" max="2" width="43.7109375" style="0" bestFit="1" customWidth="1"/>
    <col min="3" max="3" width="11.28125" style="0" bestFit="1" customWidth="1"/>
  </cols>
  <sheetData>
    <row r="1" spans="1:3" ht="12.75" thickBot="1">
      <c r="A1" s="26"/>
      <c r="B1" s="27" t="s">
        <v>76</v>
      </c>
      <c r="C1" s="28"/>
    </row>
    <row r="2" spans="1:3" ht="12">
      <c r="A2" s="29" t="s">
        <v>61</v>
      </c>
      <c r="B2" s="30"/>
      <c r="C2" s="23"/>
    </row>
    <row r="3" spans="1:3" ht="12.75">
      <c r="A3" s="31">
        <v>7</v>
      </c>
      <c r="B3" s="4" t="s">
        <v>0</v>
      </c>
      <c r="C3" s="32"/>
    </row>
    <row r="4" spans="1:3" ht="12.75" thickBot="1">
      <c r="A4" s="33"/>
      <c r="B4" s="34"/>
      <c r="C4" s="35"/>
    </row>
    <row r="5" spans="1:3" ht="12.75">
      <c r="A5" s="21">
        <v>7000</v>
      </c>
      <c r="B5" s="22" t="s">
        <v>1</v>
      </c>
      <c r="C5" s="23"/>
    </row>
    <row r="6" spans="1:3" ht="12">
      <c r="A6" s="60">
        <v>7010</v>
      </c>
      <c r="B6" s="66" t="s">
        <v>152</v>
      </c>
      <c r="C6" s="62">
        <v>500</v>
      </c>
    </row>
    <row r="7" spans="1:3" ht="12">
      <c r="A7" s="40">
        <v>7020</v>
      </c>
      <c r="B7" s="67" t="s">
        <v>3</v>
      </c>
      <c r="C7" s="63">
        <v>300</v>
      </c>
    </row>
    <row r="8" spans="1:3" ht="12">
      <c r="A8" s="40">
        <v>7040</v>
      </c>
      <c r="B8" s="67" t="s">
        <v>4</v>
      </c>
      <c r="C8" s="63">
        <v>499</v>
      </c>
    </row>
    <row r="9" spans="1:3" ht="12">
      <c r="A9" s="40">
        <v>7050</v>
      </c>
      <c r="B9" s="67" t="s">
        <v>5</v>
      </c>
      <c r="C9" s="63">
        <v>123</v>
      </c>
    </row>
    <row r="10" spans="1:3" ht="12">
      <c r="A10" s="61">
        <v>7060</v>
      </c>
      <c r="B10" s="68" t="s">
        <v>6</v>
      </c>
      <c r="C10" s="64">
        <v>345</v>
      </c>
    </row>
    <row r="11" spans="1:3" ht="12.75" thickBot="1">
      <c r="A11" s="41" t="s">
        <v>74</v>
      </c>
      <c r="B11" s="25" t="s">
        <v>1</v>
      </c>
      <c r="C11" s="65">
        <f>SUBTOTAL(9,C6:C10)</f>
        <v>1767</v>
      </c>
    </row>
    <row r="12" spans="1:3" ht="12.75" thickBot="1">
      <c r="A12" s="43"/>
      <c r="B12" s="69"/>
      <c r="C12" s="63"/>
    </row>
    <row r="13" spans="1:3" ht="12">
      <c r="A13" s="81">
        <v>7200</v>
      </c>
      <c r="B13" s="86" t="s">
        <v>122</v>
      </c>
      <c r="C13" s="82"/>
    </row>
    <row r="14" spans="1:3" ht="12">
      <c r="A14" s="72">
        <v>7210</v>
      </c>
      <c r="B14" s="66" t="s">
        <v>8</v>
      </c>
      <c r="C14" s="62">
        <v>444</v>
      </c>
    </row>
    <row r="15" spans="1:3" ht="12">
      <c r="A15" s="40">
        <v>7220</v>
      </c>
      <c r="B15" s="67" t="s">
        <v>9</v>
      </c>
      <c r="C15" s="63">
        <v>321</v>
      </c>
    </row>
    <row r="16" spans="1:3" ht="12">
      <c r="A16" s="40">
        <v>7230</v>
      </c>
      <c r="B16" s="67" t="s">
        <v>10</v>
      </c>
      <c r="C16" s="63">
        <v>233</v>
      </c>
    </row>
    <row r="17" spans="1:3" ht="12">
      <c r="A17" s="40">
        <v>7240</v>
      </c>
      <c r="B17" s="67" t="s">
        <v>11</v>
      </c>
      <c r="C17" s="63">
        <v>111</v>
      </c>
    </row>
    <row r="18" spans="1:3" ht="12">
      <c r="A18" s="61">
        <v>7250</v>
      </c>
      <c r="B18" s="68" t="s">
        <v>12</v>
      </c>
      <c r="C18" s="64">
        <v>333</v>
      </c>
    </row>
    <row r="19" spans="1:3" ht="12.75" thickBot="1">
      <c r="A19" s="41" t="s">
        <v>74</v>
      </c>
      <c r="B19" s="76" t="s">
        <v>122</v>
      </c>
      <c r="C19" s="65">
        <f>SUBTOTAL(9,C14:C18)</f>
        <v>1442</v>
      </c>
    </row>
    <row r="20" spans="1:3" ht="12.75" thickBot="1">
      <c r="A20" s="40"/>
      <c r="B20" s="67"/>
      <c r="C20" s="63"/>
    </row>
    <row r="21" spans="1:3" ht="12">
      <c r="A21" s="81">
        <v>7500</v>
      </c>
      <c r="B21" s="86" t="s">
        <v>13</v>
      </c>
      <c r="C21" s="82"/>
    </row>
    <row r="22" spans="1:3" ht="12">
      <c r="A22" s="72">
        <v>7510</v>
      </c>
      <c r="B22" s="66" t="s">
        <v>14</v>
      </c>
      <c r="C22" s="62">
        <v>543</v>
      </c>
    </row>
    <row r="23" spans="1:3" ht="12">
      <c r="A23" s="40">
        <v>7520</v>
      </c>
      <c r="B23" s="67" t="s">
        <v>15</v>
      </c>
      <c r="C23" s="63">
        <v>238</v>
      </c>
    </row>
    <row r="24" spans="1:3" ht="12">
      <c r="A24" s="40">
        <v>7530</v>
      </c>
      <c r="B24" s="67" t="s">
        <v>16</v>
      </c>
      <c r="C24" s="63">
        <v>766</v>
      </c>
    </row>
    <row r="25" spans="1:3" ht="12">
      <c r="A25" s="40">
        <v>7540</v>
      </c>
      <c r="B25" s="67" t="s">
        <v>17</v>
      </c>
      <c r="C25" s="63">
        <v>543</v>
      </c>
    </row>
    <row r="26" spans="1:3" ht="12">
      <c r="A26" s="40">
        <v>7550</v>
      </c>
      <c r="B26" s="67" t="s">
        <v>18</v>
      </c>
      <c r="C26" s="63">
        <v>500</v>
      </c>
    </row>
    <row r="27" spans="1:3" ht="12">
      <c r="A27" s="40">
        <v>7580</v>
      </c>
      <c r="B27" s="67" t="s">
        <v>19</v>
      </c>
      <c r="C27" s="63">
        <v>987</v>
      </c>
    </row>
    <row r="28" spans="1:3" ht="12">
      <c r="A28" s="61">
        <v>7590</v>
      </c>
      <c r="B28" s="68" t="s">
        <v>20</v>
      </c>
      <c r="C28" s="64">
        <v>455</v>
      </c>
    </row>
    <row r="29" spans="1:3" ht="12.75" thickBot="1">
      <c r="A29" s="40" t="s">
        <v>74</v>
      </c>
      <c r="B29" s="67" t="s">
        <v>13</v>
      </c>
      <c r="C29" s="63">
        <f>SUBTOTAL(9,C21:C28)</f>
        <v>4032</v>
      </c>
    </row>
    <row r="30" spans="1:3" ht="13.5" thickBot="1">
      <c r="A30" s="77" t="s">
        <v>74</v>
      </c>
      <c r="B30" s="89" t="s">
        <v>0</v>
      </c>
      <c r="C30" s="79">
        <f>SUBTOTAL(9,C6:C29)</f>
        <v>7241</v>
      </c>
    </row>
    <row r="31" spans="1:3" ht="12.75" thickBot="1">
      <c r="A31" s="41"/>
      <c r="B31" s="88"/>
      <c r="C31" s="65"/>
    </row>
    <row r="32" spans="1:3" ht="12.75">
      <c r="A32" s="73">
        <v>8</v>
      </c>
      <c r="B32" s="70" t="s">
        <v>119</v>
      </c>
      <c r="C32" s="63"/>
    </row>
    <row r="33" spans="1:3" ht="12.75" thickBot="1">
      <c r="A33" s="74"/>
      <c r="B33" s="67"/>
      <c r="C33" s="63"/>
    </row>
    <row r="34" spans="1:3" ht="12.75">
      <c r="A34" s="87">
        <v>8100</v>
      </c>
      <c r="B34" s="86" t="s">
        <v>124</v>
      </c>
      <c r="C34" s="82"/>
    </row>
    <row r="35" spans="1:3" ht="12">
      <c r="A35" s="60">
        <v>8110</v>
      </c>
      <c r="B35" s="66" t="s">
        <v>23</v>
      </c>
      <c r="C35" s="62">
        <v>333</v>
      </c>
    </row>
    <row r="36" spans="1:3" ht="12">
      <c r="A36" s="74">
        <v>8120</v>
      </c>
      <c r="B36" s="67" t="s">
        <v>24</v>
      </c>
      <c r="C36" s="63">
        <v>345</v>
      </c>
    </row>
    <row r="37" spans="1:3" ht="12">
      <c r="A37" s="40">
        <v>8130</v>
      </c>
      <c r="B37" s="67" t="s">
        <v>25</v>
      </c>
      <c r="C37" s="63">
        <v>169</v>
      </c>
    </row>
    <row r="38" spans="1:3" ht="12">
      <c r="A38" s="40">
        <v>8140</v>
      </c>
      <c r="B38" s="67" t="s">
        <v>26</v>
      </c>
      <c r="C38" s="63">
        <v>987</v>
      </c>
    </row>
    <row r="39" spans="1:3" ht="12">
      <c r="A39" s="40">
        <v>8150</v>
      </c>
      <c r="B39" s="67" t="s">
        <v>27</v>
      </c>
      <c r="C39" s="63">
        <v>961</v>
      </c>
    </row>
    <row r="40" spans="1:3" ht="12">
      <c r="A40" s="40">
        <v>8170</v>
      </c>
      <c r="B40" s="67" t="s">
        <v>28</v>
      </c>
      <c r="C40" s="63">
        <v>432</v>
      </c>
    </row>
    <row r="41" spans="1:3" ht="12">
      <c r="A41" s="40">
        <v>8180</v>
      </c>
      <c r="B41" s="67" t="s">
        <v>29</v>
      </c>
      <c r="C41" s="63">
        <v>234</v>
      </c>
    </row>
    <row r="42" spans="1:3" ht="12">
      <c r="A42" s="61">
        <v>8190</v>
      </c>
      <c r="B42" s="68" t="s">
        <v>30</v>
      </c>
      <c r="C42" s="64">
        <v>123</v>
      </c>
    </row>
    <row r="43" spans="1:3" ht="12.75" thickBot="1">
      <c r="A43" s="41" t="s">
        <v>74</v>
      </c>
      <c r="B43" s="76" t="s">
        <v>124</v>
      </c>
      <c r="C43" s="65">
        <f>SUBTOTAL(9,C35:C42)</f>
        <v>3584</v>
      </c>
    </row>
    <row r="44" spans="1:3" ht="12.75" thickBot="1">
      <c r="A44" s="40"/>
      <c r="B44" s="67"/>
      <c r="C44" s="63"/>
    </row>
    <row r="45" spans="1:3" ht="12">
      <c r="A45" s="81">
        <v>8200</v>
      </c>
      <c r="B45" s="86" t="s">
        <v>125</v>
      </c>
      <c r="C45" s="82"/>
    </row>
    <row r="46" spans="1:3" ht="12">
      <c r="A46" s="72">
        <v>8210</v>
      </c>
      <c r="B46" s="66" t="s">
        <v>32</v>
      </c>
      <c r="C46" s="62">
        <v>543</v>
      </c>
    </row>
    <row r="47" spans="1:3" ht="12">
      <c r="A47" s="40">
        <v>8220</v>
      </c>
      <c r="B47" s="67" t="s">
        <v>33</v>
      </c>
      <c r="C47" s="63">
        <v>127</v>
      </c>
    </row>
    <row r="48" spans="1:3" ht="12">
      <c r="A48" s="40">
        <v>8230</v>
      </c>
      <c r="B48" s="67" t="s">
        <v>34</v>
      </c>
      <c r="C48" s="63">
        <v>654</v>
      </c>
    </row>
    <row r="49" spans="1:3" ht="12">
      <c r="A49" s="40">
        <v>8240</v>
      </c>
      <c r="B49" s="67" t="s">
        <v>35</v>
      </c>
      <c r="C49" s="63">
        <v>332</v>
      </c>
    </row>
    <row r="50" spans="1:3" ht="12">
      <c r="A50" s="40">
        <v>8250</v>
      </c>
      <c r="B50" s="67" t="s">
        <v>36</v>
      </c>
      <c r="C50" s="63">
        <v>456</v>
      </c>
    </row>
    <row r="51" spans="1:3" ht="12">
      <c r="A51" s="40">
        <v>8260</v>
      </c>
      <c r="B51" s="67" t="s">
        <v>37</v>
      </c>
      <c r="C51" s="63">
        <v>548</v>
      </c>
    </row>
    <row r="52" spans="1:3" ht="12">
      <c r="A52" s="40">
        <v>8270</v>
      </c>
      <c r="B52" s="67" t="s">
        <v>38</v>
      </c>
      <c r="C52" s="63">
        <v>654</v>
      </c>
    </row>
    <row r="53" spans="1:3" ht="12">
      <c r="A53" s="40">
        <v>8280</v>
      </c>
      <c r="B53" s="67" t="s">
        <v>39</v>
      </c>
      <c r="C53" s="63">
        <v>456</v>
      </c>
    </row>
    <row r="54" spans="1:3" ht="12">
      <c r="A54" s="61">
        <v>8290</v>
      </c>
      <c r="B54" s="68" t="s">
        <v>40</v>
      </c>
      <c r="C54" s="64">
        <v>666</v>
      </c>
    </row>
    <row r="55" spans="1:3" ht="12.75" thickBot="1">
      <c r="A55" s="41" t="s">
        <v>74</v>
      </c>
      <c r="B55" s="76" t="s">
        <v>125</v>
      </c>
      <c r="C55" s="65">
        <f>SUBTOTAL(9,C45:C54)</f>
        <v>4436</v>
      </c>
    </row>
    <row r="56" spans="1:3" ht="12.75" thickBot="1">
      <c r="A56" s="40"/>
      <c r="B56" s="67"/>
      <c r="C56" s="63"/>
    </row>
    <row r="57" spans="1:3" ht="12">
      <c r="A57" s="81">
        <v>8300</v>
      </c>
      <c r="B57" s="86" t="s">
        <v>126</v>
      </c>
      <c r="C57" s="82"/>
    </row>
    <row r="58" spans="1:3" ht="12">
      <c r="A58" s="72">
        <v>8310</v>
      </c>
      <c r="B58" s="66" t="s">
        <v>42</v>
      </c>
      <c r="C58" s="62">
        <v>444</v>
      </c>
    </row>
    <row r="59" spans="1:3" ht="12">
      <c r="A59" s="61">
        <v>8320</v>
      </c>
      <c r="B59" s="68" t="s">
        <v>43</v>
      </c>
      <c r="C59" s="64">
        <v>329</v>
      </c>
    </row>
    <row r="60" spans="1:3" ht="12.75" thickBot="1">
      <c r="A60" s="41" t="s">
        <v>74</v>
      </c>
      <c r="B60" s="76" t="s">
        <v>126</v>
      </c>
      <c r="C60" s="65">
        <f>SUBTOTAL(9,C58:C59)</f>
        <v>773</v>
      </c>
    </row>
    <row r="61" spans="1:3" ht="12.75" thickBot="1">
      <c r="A61" s="40"/>
      <c r="B61" s="67"/>
      <c r="C61" s="63"/>
    </row>
    <row r="62" spans="1:3" ht="12">
      <c r="A62" s="81">
        <v>8500</v>
      </c>
      <c r="B62" s="86" t="s">
        <v>44</v>
      </c>
      <c r="C62" s="82"/>
    </row>
    <row r="63" spans="1:3" ht="12">
      <c r="A63" s="72">
        <v>8510</v>
      </c>
      <c r="B63" s="66" t="s">
        <v>120</v>
      </c>
      <c r="C63" s="62">
        <v>654</v>
      </c>
    </row>
    <row r="64" spans="1:3" ht="12">
      <c r="A64" s="40">
        <v>8520</v>
      </c>
      <c r="B64" s="67" t="s">
        <v>46</v>
      </c>
      <c r="C64" s="63">
        <v>432</v>
      </c>
    </row>
    <row r="65" spans="1:3" ht="12">
      <c r="A65" s="40">
        <v>8530</v>
      </c>
      <c r="B65" s="67" t="s">
        <v>47</v>
      </c>
      <c r="C65" s="63">
        <v>333</v>
      </c>
    </row>
    <row r="66" spans="1:3" ht="12">
      <c r="A66" s="40">
        <v>8540</v>
      </c>
      <c r="B66" s="67" t="s">
        <v>48</v>
      </c>
      <c r="C66" s="63">
        <v>876</v>
      </c>
    </row>
    <row r="67" spans="1:3" ht="12">
      <c r="A67" s="40">
        <v>8550</v>
      </c>
      <c r="B67" s="67" t="s">
        <v>49</v>
      </c>
      <c r="C67" s="63">
        <v>435</v>
      </c>
    </row>
    <row r="68" spans="1:3" ht="12">
      <c r="A68" s="40">
        <v>8560</v>
      </c>
      <c r="B68" s="67" t="s">
        <v>50</v>
      </c>
      <c r="C68" s="63">
        <v>333</v>
      </c>
    </row>
    <row r="69" spans="1:3" ht="12">
      <c r="A69" s="40">
        <v>8570</v>
      </c>
      <c r="B69" s="67" t="s">
        <v>51</v>
      </c>
      <c r="C69" s="63">
        <v>985</v>
      </c>
    </row>
    <row r="70" spans="1:3" ht="12">
      <c r="A70" s="40">
        <v>8580</v>
      </c>
      <c r="B70" s="67" t="s">
        <v>52</v>
      </c>
      <c r="C70" s="63">
        <v>365</v>
      </c>
    </row>
    <row r="71" spans="1:3" ht="12">
      <c r="A71" s="61">
        <v>8590</v>
      </c>
      <c r="B71" s="68" t="s">
        <v>53</v>
      </c>
      <c r="C71" s="64">
        <v>376</v>
      </c>
    </row>
    <row r="72" spans="1:3" ht="12.75" thickBot="1">
      <c r="A72" s="41" t="s">
        <v>74</v>
      </c>
      <c r="B72" s="76" t="s">
        <v>127</v>
      </c>
      <c r="C72" s="65">
        <f>SUBTOTAL(9,C62:C71)</f>
        <v>4789</v>
      </c>
    </row>
    <row r="73" spans="1:3" ht="12.75" thickBot="1">
      <c r="A73" s="40"/>
      <c r="B73" s="67"/>
      <c r="C73" s="63"/>
    </row>
    <row r="74" spans="1:3" ht="12">
      <c r="A74" s="81">
        <v>8600</v>
      </c>
      <c r="B74" s="86" t="s">
        <v>128</v>
      </c>
      <c r="C74" s="82"/>
    </row>
    <row r="75" spans="1:3" ht="12">
      <c r="A75" s="72">
        <v>8610</v>
      </c>
      <c r="B75" s="66" t="s">
        <v>55</v>
      </c>
      <c r="C75" s="62">
        <v>348</v>
      </c>
    </row>
    <row r="76" spans="1:3" ht="12">
      <c r="A76" s="40">
        <v>8620</v>
      </c>
      <c r="B76" s="67" t="s">
        <v>56</v>
      </c>
      <c r="C76" s="63">
        <v>765</v>
      </c>
    </row>
    <row r="77" spans="1:3" ht="12">
      <c r="A77" s="40">
        <v>8630</v>
      </c>
      <c r="B77" s="67" t="s">
        <v>57</v>
      </c>
      <c r="C77" s="63">
        <v>491</v>
      </c>
    </row>
    <row r="78" spans="1:3" ht="12">
      <c r="A78" s="40">
        <v>8650</v>
      </c>
      <c r="B78" s="67" t="s">
        <v>58</v>
      </c>
      <c r="C78" s="63">
        <v>239</v>
      </c>
    </row>
    <row r="79" spans="1:3" ht="12">
      <c r="A79" s="40">
        <v>8660</v>
      </c>
      <c r="B79" s="67" t="s">
        <v>59</v>
      </c>
      <c r="C79" s="63">
        <v>888</v>
      </c>
    </row>
    <row r="80" spans="1:3" ht="12">
      <c r="A80" s="61">
        <v>8670</v>
      </c>
      <c r="B80" s="68" t="s">
        <v>60</v>
      </c>
      <c r="C80" s="64">
        <v>555</v>
      </c>
    </row>
    <row r="81" spans="1:3" ht="12.75" thickBot="1">
      <c r="A81" s="40" t="s">
        <v>74</v>
      </c>
      <c r="B81" s="67" t="s">
        <v>128</v>
      </c>
      <c r="C81" s="63">
        <f>SUBTOTAL(9,C74:C80)</f>
        <v>3286</v>
      </c>
    </row>
    <row r="82" spans="1:3" ht="13.5" thickBot="1">
      <c r="A82" s="77" t="s">
        <v>74</v>
      </c>
      <c r="B82" s="85" t="s">
        <v>119</v>
      </c>
      <c r="C82" s="79">
        <f>SUBTOTAL(9,C35:C81)</f>
        <v>16868</v>
      </c>
    </row>
    <row r="83" spans="1:3" ht="13.5" thickBot="1">
      <c r="A83" s="40" t="s">
        <v>74</v>
      </c>
      <c r="B83" s="70" t="s">
        <v>116</v>
      </c>
      <c r="C83" s="63">
        <f>SUBTOTAL(9,C6:C82)</f>
        <v>24109</v>
      </c>
    </row>
    <row r="84" spans="1:3" ht="13.5" thickBot="1">
      <c r="A84" s="77"/>
      <c r="B84" s="85"/>
      <c r="C84" s="79"/>
    </row>
    <row r="85" spans="1:3" ht="12.75">
      <c r="A85" s="75">
        <v>9</v>
      </c>
      <c r="B85" s="71" t="s">
        <v>62</v>
      </c>
      <c r="C85" s="63"/>
    </row>
    <row r="86" spans="1:3" ht="12.75" thickBot="1">
      <c r="A86" s="83"/>
      <c r="B86" s="84"/>
      <c r="C86" s="65"/>
    </row>
    <row r="87" spans="1:3" ht="12.75">
      <c r="A87" s="46">
        <v>9800</v>
      </c>
      <c r="B87" s="67" t="s">
        <v>153</v>
      </c>
      <c r="C87" s="63"/>
    </row>
    <row r="88" spans="1:3" ht="12">
      <c r="A88" s="72">
        <v>9810</v>
      </c>
      <c r="B88" s="66" t="s">
        <v>64</v>
      </c>
      <c r="C88" s="62">
        <v>456</v>
      </c>
    </row>
    <row r="89" spans="1:3" ht="12">
      <c r="A89" s="40">
        <v>9820</v>
      </c>
      <c r="B89" s="67" t="s">
        <v>65</v>
      </c>
      <c r="C89" s="63">
        <v>432</v>
      </c>
    </row>
    <row r="90" spans="1:3" ht="12">
      <c r="A90" s="40">
        <v>9830</v>
      </c>
      <c r="B90" s="67" t="s">
        <v>66</v>
      </c>
      <c r="C90" s="63">
        <v>128</v>
      </c>
    </row>
    <row r="91" spans="1:3" ht="12">
      <c r="A91" s="61">
        <v>9840</v>
      </c>
      <c r="B91" s="68" t="s">
        <v>67</v>
      </c>
      <c r="C91" s="64">
        <v>777</v>
      </c>
    </row>
    <row r="92" spans="1:3" ht="12.75" thickBot="1">
      <c r="A92" s="41" t="s">
        <v>74</v>
      </c>
      <c r="B92" s="76" t="s">
        <v>129</v>
      </c>
      <c r="C92" s="65">
        <f>SUBTOTAL(9,C87:C91)</f>
        <v>1793</v>
      </c>
    </row>
    <row r="93" spans="1:3" ht="13.5" thickBot="1">
      <c r="A93" s="77" t="s">
        <v>74</v>
      </c>
      <c r="B93" s="80" t="s">
        <v>62</v>
      </c>
      <c r="C93" s="79">
        <f>SUBTOTAL(9,C87:C91)</f>
        <v>1793</v>
      </c>
    </row>
    <row r="94" spans="1:3" ht="12.75" thickBot="1">
      <c r="A94" s="77" t="s">
        <v>74</v>
      </c>
      <c r="B94" s="78" t="s">
        <v>121</v>
      </c>
      <c r="C94" s="79">
        <f>SUBTOTAL(9,C6:C93)</f>
        <v>25902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4"/>
  </sheetPr>
  <dimension ref="A1:G21"/>
  <sheetViews>
    <sheetView zoomScalePageLayoutView="0" workbookViewId="0" topLeftCell="A1">
      <pane xSplit="1" ySplit="1" topLeftCell="B11" activePane="bottomRight" state="frozen"/>
      <selection pane="topLeft" activeCell="B93" sqref="B93"/>
      <selection pane="topRight" activeCell="B93" sqref="B93"/>
      <selection pane="bottomLeft" activeCell="B93" sqref="B93"/>
      <selection pane="bottomRight" activeCell="G22" sqref="G22"/>
    </sheetView>
  </sheetViews>
  <sheetFormatPr defaultColWidth="9.140625" defaultRowHeight="12.75"/>
  <cols>
    <col min="2" max="2" width="33.28125" style="0" bestFit="1" customWidth="1"/>
    <col min="3" max="3" width="10.28125" style="0" bestFit="1" customWidth="1"/>
    <col min="4" max="6" width="10.28125" style="0" customWidth="1"/>
    <col min="7" max="7" width="9.57421875" style="0" bestFit="1" customWidth="1"/>
  </cols>
  <sheetData>
    <row r="1" spans="1:7" ht="12.75" thickBot="1">
      <c r="A1" s="131" t="s">
        <v>78</v>
      </c>
      <c r="B1" s="132"/>
      <c r="C1" s="133"/>
      <c r="D1" s="54"/>
      <c r="E1" s="54"/>
      <c r="F1" s="54"/>
      <c r="G1" s="113" t="s">
        <v>79</v>
      </c>
    </row>
    <row r="2" spans="1:7" ht="12.75" thickBot="1">
      <c r="A2" s="90" t="s">
        <v>68</v>
      </c>
      <c r="B2" s="91" t="s">
        <v>72</v>
      </c>
      <c r="C2" s="92"/>
      <c r="G2" s="52"/>
    </row>
    <row r="3" spans="1:7" ht="12.75">
      <c r="A3" s="21">
        <v>7000</v>
      </c>
      <c r="B3" s="22" t="s">
        <v>1</v>
      </c>
      <c r="C3" s="82">
        <f>'Example Expenses'!C11</f>
        <v>1767</v>
      </c>
      <c r="D3" s="20"/>
      <c r="E3" s="20"/>
      <c r="F3" s="20"/>
      <c r="G3" s="110" t="b">
        <f>C3=CheckSummary!C4</f>
        <v>1</v>
      </c>
    </row>
    <row r="4" spans="1:7" ht="12">
      <c r="A4" s="24">
        <v>7200</v>
      </c>
      <c r="B4" s="5" t="s">
        <v>122</v>
      </c>
      <c r="C4" s="63">
        <f>'Example Expenses'!C19</f>
        <v>1442</v>
      </c>
      <c r="G4" s="111" t="b">
        <f>C4=CheckSummary!C5</f>
        <v>1</v>
      </c>
    </row>
    <row r="5" spans="1:7" ht="12.75" thickBot="1">
      <c r="A5" s="24">
        <v>7500</v>
      </c>
      <c r="B5" s="5" t="s">
        <v>13</v>
      </c>
      <c r="C5" s="63">
        <f>'Example Expenses'!C29</f>
        <v>4032</v>
      </c>
      <c r="G5" s="111" t="b">
        <f>C5=CheckSummary!C6</f>
        <v>1</v>
      </c>
    </row>
    <row r="6" spans="1:7" ht="12.75" thickBot="1">
      <c r="A6" s="122" t="s">
        <v>74</v>
      </c>
      <c r="B6" s="94" t="s">
        <v>72</v>
      </c>
      <c r="C6" s="79">
        <f>SUBTOTAL(9,C3:C5)</f>
        <v>7241</v>
      </c>
      <c r="G6" s="112" t="b">
        <f>C6=CheckSummary!C7</f>
        <v>1</v>
      </c>
    </row>
    <row r="7" spans="1:7" ht="12.75" thickBot="1">
      <c r="A7" s="24"/>
      <c r="B7" s="5"/>
      <c r="C7" s="63"/>
      <c r="G7" s="52"/>
    </row>
    <row r="8" spans="1:7" ht="12.75" thickBot="1">
      <c r="A8" s="93" t="s">
        <v>69</v>
      </c>
      <c r="B8" s="94" t="s">
        <v>123</v>
      </c>
      <c r="C8" s="79"/>
      <c r="G8" s="52"/>
    </row>
    <row r="9" spans="1:7" ht="12.75">
      <c r="A9" s="31">
        <v>8100</v>
      </c>
      <c r="B9" s="6" t="s">
        <v>124</v>
      </c>
      <c r="C9" s="63">
        <f>'Example Expenses'!C43</f>
        <v>3584</v>
      </c>
      <c r="G9" s="110" t="b">
        <f>C9=CheckSummary!C10</f>
        <v>1</v>
      </c>
    </row>
    <row r="10" spans="1:7" ht="12">
      <c r="A10" s="24">
        <v>8200</v>
      </c>
      <c r="B10" s="6" t="s">
        <v>125</v>
      </c>
      <c r="C10" s="63">
        <f>'Example Expenses'!C55</f>
        <v>4436</v>
      </c>
      <c r="G10" s="111" t="b">
        <f>C10=CheckSummary!C11</f>
        <v>1</v>
      </c>
    </row>
    <row r="11" spans="1:7" ht="12">
      <c r="A11" s="24">
        <v>8300</v>
      </c>
      <c r="B11" s="6" t="s">
        <v>126</v>
      </c>
      <c r="C11" s="63">
        <f>'Example Expenses'!C60</f>
        <v>773</v>
      </c>
      <c r="G11" s="111" t="b">
        <f>C11=CheckSummary!C12</f>
        <v>1</v>
      </c>
    </row>
    <row r="12" spans="1:7" ht="12">
      <c r="A12" s="24">
        <v>8500</v>
      </c>
      <c r="B12" s="6" t="s">
        <v>127</v>
      </c>
      <c r="C12" s="63">
        <f>'Example Expenses'!C72</f>
        <v>4789</v>
      </c>
      <c r="G12" s="111" t="b">
        <f>C12=CheckSummary!C13</f>
        <v>1</v>
      </c>
    </row>
    <row r="13" spans="1:7" ht="12.75" thickBot="1">
      <c r="A13" s="24">
        <v>8600</v>
      </c>
      <c r="B13" s="6" t="s">
        <v>128</v>
      </c>
      <c r="C13" s="63">
        <f>'Example Expenses'!C81</f>
        <v>3286</v>
      </c>
      <c r="G13" s="111" t="b">
        <f>C13=CheckSummary!C14</f>
        <v>1</v>
      </c>
    </row>
    <row r="14" spans="1:7" ht="12.75" thickBot="1">
      <c r="A14" s="77" t="s">
        <v>74</v>
      </c>
      <c r="B14" s="95" t="s">
        <v>123</v>
      </c>
      <c r="C14" s="79">
        <f>SUBTOTAL(9,C9:C13)</f>
        <v>16868</v>
      </c>
      <c r="G14" s="111" t="b">
        <f>C14=CheckSummary!C15</f>
        <v>1</v>
      </c>
    </row>
    <row r="15" spans="1:7" ht="12.75" thickBot="1">
      <c r="A15" s="77" t="s">
        <v>74</v>
      </c>
      <c r="B15" s="94" t="s">
        <v>75</v>
      </c>
      <c r="C15" s="79">
        <f>SUBTOTAL(9,C3:C14)</f>
        <v>24109</v>
      </c>
      <c r="G15" s="112" t="b">
        <f>C15=CheckSummary!C16</f>
        <v>1</v>
      </c>
    </row>
    <row r="16" spans="1:7" ht="12.75" thickBot="1">
      <c r="A16" s="40"/>
      <c r="B16" s="5"/>
      <c r="C16" s="63"/>
      <c r="G16" s="52"/>
    </row>
    <row r="17" spans="1:7" ht="12.75" thickBot="1">
      <c r="A17" s="90" t="s">
        <v>70</v>
      </c>
      <c r="B17" s="91" t="s">
        <v>71</v>
      </c>
      <c r="C17" s="79"/>
      <c r="G17" s="52"/>
    </row>
    <row r="18" spans="1:7" ht="13.5" thickBot="1">
      <c r="A18" s="97">
        <v>9800</v>
      </c>
      <c r="B18" s="6" t="s">
        <v>129</v>
      </c>
      <c r="C18" s="63">
        <f>'Example Expenses'!C92</f>
        <v>1793</v>
      </c>
      <c r="G18" s="110" t="b">
        <f>C18=CheckSummary!C19</f>
        <v>1</v>
      </c>
    </row>
    <row r="19" spans="1:7" ht="12.75" thickBot="1">
      <c r="A19" s="96" t="s">
        <v>74</v>
      </c>
      <c r="B19" s="94" t="s">
        <v>71</v>
      </c>
      <c r="C19" s="79">
        <f>SUBTOTAL(9,C16:C18)</f>
        <v>1793</v>
      </c>
      <c r="G19" s="112" t="b">
        <f>C19=CheckSummary!C20</f>
        <v>1</v>
      </c>
    </row>
    <row r="20" spans="1:7" ht="12.75" thickBot="1">
      <c r="A20" s="74"/>
      <c r="B20" s="1"/>
      <c r="C20" s="63"/>
      <c r="G20" s="52"/>
    </row>
    <row r="21" spans="1:7" ht="12.75" thickBot="1">
      <c r="A21" s="96" t="s">
        <v>77</v>
      </c>
      <c r="B21" s="94" t="s">
        <v>74</v>
      </c>
      <c r="C21" s="79">
        <f>SUBTOTAL(9,C3:C20)</f>
        <v>25902</v>
      </c>
      <c r="G21" s="113" t="b">
        <f>C21=CheckSummary!C22</f>
        <v>1</v>
      </c>
    </row>
  </sheetData>
  <sheetProtection/>
  <mergeCells count="1">
    <mergeCell ref="A1:C1"/>
  </mergeCells>
  <conditionalFormatting sqref="G9:G15 G18:G19 G21 G3:G6">
    <cfRule type="expression" priority="1" dxfId="0" stopIfTrue="1">
      <formula>$G3*1=0</formula>
    </cfRule>
  </conditionalFormatting>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sheetPr>
  <dimension ref="A1:C39"/>
  <sheetViews>
    <sheetView zoomScalePageLayoutView="0" workbookViewId="0" topLeftCell="A1">
      <pane xSplit="2" ySplit="1" topLeftCell="C3" activePane="bottomRight" state="frozen"/>
      <selection pane="topLeft" activeCell="A1" sqref="A1"/>
      <selection pane="topRight" activeCell="C1" sqref="C1"/>
      <selection pane="bottomLeft" activeCell="A2" sqref="A2"/>
      <selection pane="bottomRight" activeCell="C13" sqref="C13"/>
    </sheetView>
  </sheetViews>
  <sheetFormatPr defaultColWidth="9.140625" defaultRowHeight="12.75"/>
  <cols>
    <col min="1" max="1" width="10.28125" style="0" customWidth="1"/>
    <col min="2" max="2" width="37.7109375" style="0" bestFit="1" customWidth="1"/>
    <col min="3" max="3" width="10.28125" style="0" bestFit="1" customWidth="1"/>
  </cols>
  <sheetData>
    <row r="1" spans="1:3" ht="12.75" thickBot="1">
      <c r="A1" s="98">
        <v>2000</v>
      </c>
      <c r="B1" s="123" t="s">
        <v>76</v>
      </c>
      <c r="C1" s="92"/>
    </row>
    <row r="2" spans="1:3" ht="12.75" thickBot="1">
      <c r="A2" s="124"/>
      <c r="B2" s="125"/>
      <c r="C2" s="37"/>
    </row>
    <row r="3" spans="1:3" ht="12.75">
      <c r="A3" s="99">
        <v>2100</v>
      </c>
      <c r="B3" s="125" t="s">
        <v>130</v>
      </c>
      <c r="C3" s="37"/>
    </row>
    <row r="4" spans="1:3" ht="12">
      <c r="A4" s="126">
        <v>2101</v>
      </c>
      <c r="B4" s="127" t="s">
        <v>131</v>
      </c>
      <c r="C4" s="62">
        <v>300</v>
      </c>
    </row>
    <row r="5" spans="1:3" ht="12">
      <c r="A5" s="43">
        <v>2102</v>
      </c>
      <c r="B5" s="69" t="s">
        <v>99</v>
      </c>
      <c r="C5" s="63">
        <v>1000</v>
      </c>
    </row>
    <row r="6" spans="1:3" ht="12">
      <c r="A6" s="128">
        <v>2103</v>
      </c>
      <c r="B6" s="129" t="s">
        <v>100</v>
      </c>
      <c r="C6" s="64">
        <v>328</v>
      </c>
    </row>
    <row r="7" spans="1:3" ht="12.75" thickBot="1">
      <c r="A7" s="83" t="s">
        <v>74</v>
      </c>
      <c r="B7" s="130" t="s">
        <v>130</v>
      </c>
      <c r="C7" s="65">
        <f>SUBTOTAL(9,C4:C6)</f>
        <v>1628</v>
      </c>
    </row>
    <row r="8" spans="1:3" ht="12.75" thickBot="1">
      <c r="A8" s="83"/>
      <c r="B8" s="130"/>
      <c r="C8" s="39"/>
    </row>
    <row r="9" spans="1:2" ht="12.75">
      <c r="A9" s="59">
        <v>2140</v>
      </c>
      <c r="B9" t="s">
        <v>132</v>
      </c>
    </row>
    <row r="10" spans="1:2" ht="12">
      <c r="A10">
        <v>2141</v>
      </c>
      <c r="B10" t="s">
        <v>83</v>
      </c>
    </row>
    <row r="11" spans="1:2" ht="12">
      <c r="A11">
        <v>2142</v>
      </c>
      <c r="B11" t="s">
        <v>133</v>
      </c>
    </row>
    <row r="12" spans="1:2" ht="12">
      <c r="A12">
        <v>2143</v>
      </c>
      <c r="B12" t="s">
        <v>134</v>
      </c>
    </row>
    <row r="13" spans="1:2" ht="12">
      <c r="A13">
        <v>2144</v>
      </c>
      <c r="B13" t="s">
        <v>135</v>
      </c>
    </row>
    <row r="14" spans="1:2" ht="12">
      <c r="A14">
        <v>2145</v>
      </c>
      <c r="B14" t="s">
        <v>111</v>
      </c>
    </row>
    <row r="17" ht="12.75">
      <c r="A17" s="59"/>
    </row>
    <row r="21" ht="12.75">
      <c r="A21" s="59"/>
    </row>
    <row r="29" ht="12.75">
      <c r="A29" s="59"/>
    </row>
    <row r="33" ht="12.75">
      <c r="A33" s="59"/>
    </row>
    <row r="35" ht="12.75">
      <c r="A35" s="59"/>
    </row>
    <row r="39" ht="12.75">
      <c r="A39" s="59"/>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51"/>
  </sheetPr>
  <dimension ref="A1:G21"/>
  <sheetViews>
    <sheetView zoomScalePageLayoutView="0" workbookViewId="0" topLeftCell="A1">
      <selection activeCell="G16" sqref="G16"/>
    </sheetView>
  </sheetViews>
  <sheetFormatPr defaultColWidth="9.140625" defaultRowHeight="12.75"/>
  <cols>
    <col min="2" max="2" width="31.421875" style="0" customWidth="1"/>
    <col min="3" max="3" width="10.28125" style="0" bestFit="1" customWidth="1"/>
    <col min="7" max="7" width="10.57421875" style="0" bestFit="1" customWidth="1"/>
  </cols>
  <sheetData>
    <row r="1" spans="1:7" ht="12.75" thickBot="1">
      <c r="A1" s="58">
        <v>2000</v>
      </c>
      <c r="B1" s="58" t="s">
        <v>76</v>
      </c>
      <c r="G1" s="113" t="s">
        <v>118</v>
      </c>
    </row>
    <row r="2" spans="2:7" ht="12.75" thickBot="1">
      <c r="B2" t="s">
        <v>72</v>
      </c>
      <c r="G2" s="117"/>
    </row>
    <row r="3" spans="1:7" ht="12.75">
      <c r="A3" s="59">
        <v>2100</v>
      </c>
      <c r="B3" t="s">
        <v>130</v>
      </c>
      <c r="C3" s="20">
        <f>Expenses!C7</f>
        <v>1628</v>
      </c>
      <c r="G3" s="111" t="b">
        <f>C3=CheckSummary2!C3</f>
        <v>1</v>
      </c>
    </row>
    <row r="4" spans="1:7" ht="12.75">
      <c r="A4" s="59">
        <v>2140</v>
      </c>
      <c r="B4" t="s">
        <v>132</v>
      </c>
      <c r="G4" s="111" t="b">
        <f>C4=CheckSummary2!C4</f>
        <v>0</v>
      </c>
    </row>
    <row r="5" spans="1:7" ht="13.5" thickBot="1">
      <c r="A5" s="59" t="s">
        <v>74</v>
      </c>
      <c r="B5" t="s">
        <v>72</v>
      </c>
      <c r="G5" s="112" t="b">
        <f>C5=CheckSummary2!C5</f>
        <v>0</v>
      </c>
    </row>
    <row r="6" spans="1:7" ht="12.75">
      <c r="A6" s="59"/>
      <c r="G6" s="47"/>
    </row>
    <row r="7" spans="1:7" ht="13.5" thickBot="1">
      <c r="A7" s="59"/>
      <c r="B7" t="s">
        <v>123</v>
      </c>
      <c r="G7" s="53"/>
    </row>
    <row r="8" spans="1:7" ht="12.75">
      <c r="A8" s="59">
        <v>2160</v>
      </c>
      <c r="B8" t="s">
        <v>136</v>
      </c>
      <c r="G8" s="110" t="b">
        <f>C8=CheckSummary2!C8</f>
        <v>0</v>
      </c>
    </row>
    <row r="9" spans="1:7" ht="12.75">
      <c r="A9" s="59">
        <v>2200</v>
      </c>
      <c r="B9" t="s">
        <v>137</v>
      </c>
      <c r="G9" s="111" t="b">
        <f>C9=CheckSummary2!C9</f>
        <v>0</v>
      </c>
    </row>
    <row r="10" spans="1:7" ht="12.75">
      <c r="A10" s="59">
        <v>2220</v>
      </c>
      <c r="B10" t="s">
        <v>92</v>
      </c>
      <c r="G10" s="111" t="b">
        <f>C10=CheckSummary2!C10</f>
        <v>0</v>
      </c>
    </row>
    <row r="11" spans="1:7" ht="12.75">
      <c r="A11" s="59">
        <v>2240</v>
      </c>
      <c r="B11" t="s">
        <v>94</v>
      </c>
      <c r="G11" s="111" t="b">
        <f>C11=CheckSummary2!C11</f>
        <v>0</v>
      </c>
    </row>
    <row r="12" spans="1:7" ht="12.75">
      <c r="A12" s="59">
        <v>2300</v>
      </c>
      <c r="B12" t="s">
        <v>138</v>
      </c>
      <c r="G12" s="111" t="b">
        <f>C12=CheckSummary2!C12</f>
        <v>0</v>
      </c>
    </row>
    <row r="13" spans="1:7" ht="12.75">
      <c r="A13" s="59">
        <v>2500</v>
      </c>
      <c r="B13" t="s">
        <v>139</v>
      </c>
      <c r="G13" s="111" t="b">
        <f>C13=CheckSummary2!C13</f>
        <v>0</v>
      </c>
    </row>
    <row r="14" spans="1:7" ht="12">
      <c r="A14" t="s">
        <v>74</v>
      </c>
      <c r="B14" t="s">
        <v>123</v>
      </c>
      <c r="G14" s="111" t="b">
        <f>C14=CheckSummary2!C14</f>
        <v>0</v>
      </c>
    </row>
    <row r="15" spans="1:7" ht="12.75" thickBot="1">
      <c r="A15" t="s">
        <v>74</v>
      </c>
      <c r="G15" s="112" t="b">
        <f>C15=CheckSummary2!C15</f>
        <v>0</v>
      </c>
    </row>
    <row r="21" spans="1:3" ht="12">
      <c r="A21" s="134" t="s">
        <v>117</v>
      </c>
      <c r="B21" s="134"/>
      <c r="C21" s="134"/>
    </row>
  </sheetData>
  <sheetProtection/>
  <mergeCells count="1">
    <mergeCell ref="A21:C21"/>
  </mergeCells>
  <conditionalFormatting sqref="G3:G5 G8:G15">
    <cfRule type="expression" priority="1" dxfId="0" stopIfTrue="1">
      <formula>$G3*1=0</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46"/>
    <pageSetUpPr fitToPage="1"/>
  </sheetPr>
  <dimension ref="A1:C40"/>
  <sheetViews>
    <sheetView zoomScalePageLayoutView="0" workbookViewId="0" topLeftCell="A1">
      <selection activeCell="A1" sqref="A1"/>
    </sheetView>
  </sheetViews>
  <sheetFormatPr defaultColWidth="9.140625" defaultRowHeight="12.75"/>
  <cols>
    <col min="2" max="2" width="35.140625" style="17" bestFit="1" customWidth="1"/>
  </cols>
  <sheetData>
    <row r="1" spans="1:2" ht="12">
      <c r="A1" s="58">
        <v>2000</v>
      </c>
      <c r="B1" s="58" t="s">
        <v>76</v>
      </c>
    </row>
    <row r="2" ht="12">
      <c r="B2"/>
    </row>
    <row r="3" spans="1:2" ht="12.75">
      <c r="A3" s="59">
        <v>2100</v>
      </c>
      <c r="B3" t="s">
        <v>130</v>
      </c>
    </row>
    <row r="4" spans="1:3" ht="12">
      <c r="A4">
        <v>2101</v>
      </c>
      <c r="B4" t="s">
        <v>131</v>
      </c>
      <c r="C4">
        <v>300</v>
      </c>
    </row>
    <row r="5" spans="1:3" ht="12">
      <c r="A5">
        <v>2102</v>
      </c>
      <c r="B5" t="s">
        <v>99</v>
      </c>
      <c r="C5">
        <v>1000</v>
      </c>
    </row>
    <row r="6" spans="1:3" ht="12">
      <c r="A6">
        <v>2103</v>
      </c>
      <c r="B6" t="s">
        <v>100</v>
      </c>
      <c r="C6">
        <v>328</v>
      </c>
    </row>
    <row r="7" spans="1:2" ht="12.75">
      <c r="A7" s="59">
        <v>2140</v>
      </c>
      <c r="B7" t="s">
        <v>132</v>
      </c>
    </row>
    <row r="8" spans="1:3" ht="12">
      <c r="A8">
        <v>2141</v>
      </c>
      <c r="B8" t="s">
        <v>83</v>
      </c>
      <c r="C8">
        <v>345</v>
      </c>
    </row>
    <row r="9" spans="1:3" ht="12">
      <c r="A9">
        <v>2142</v>
      </c>
      <c r="B9" t="s">
        <v>133</v>
      </c>
      <c r="C9">
        <v>541</v>
      </c>
    </row>
    <row r="10" spans="1:3" ht="12">
      <c r="A10">
        <v>2143</v>
      </c>
      <c r="B10" t="s">
        <v>134</v>
      </c>
      <c r="C10">
        <v>231</v>
      </c>
    </row>
    <row r="11" spans="1:3" ht="12">
      <c r="A11">
        <v>2144</v>
      </c>
      <c r="B11" t="s">
        <v>135</v>
      </c>
      <c r="C11">
        <v>233</v>
      </c>
    </row>
    <row r="12" spans="1:3" ht="12">
      <c r="A12">
        <v>2145</v>
      </c>
      <c r="B12" t="s">
        <v>111</v>
      </c>
      <c r="C12">
        <v>111</v>
      </c>
    </row>
    <row r="13" spans="1:2" ht="12.75">
      <c r="A13" s="59">
        <v>2160</v>
      </c>
      <c r="B13" t="s">
        <v>136</v>
      </c>
    </row>
    <row r="14" spans="1:3" ht="12">
      <c r="A14">
        <v>2161</v>
      </c>
      <c r="B14" t="s">
        <v>101</v>
      </c>
      <c r="C14">
        <v>543</v>
      </c>
    </row>
    <row r="15" spans="1:3" ht="12">
      <c r="A15">
        <v>2163</v>
      </c>
      <c r="B15" t="s">
        <v>140</v>
      </c>
      <c r="C15">
        <v>238</v>
      </c>
    </row>
    <row r="16" spans="1:3" ht="12">
      <c r="A16">
        <v>2164</v>
      </c>
      <c r="B16" t="s">
        <v>98</v>
      </c>
      <c r="C16">
        <v>145</v>
      </c>
    </row>
    <row r="17" spans="1:2" ht="12.75">
      <c r="A17" s="59">
        <v>2200</v>
      </c>
      <c r="B17" t="s">
        <v>137</v>
      </c>
    </row>
    <row r="18" spans="1:3" ht="12">
      <c r="A18">
        <v>2202</v>
      </c>
      <c r="B18" t="s">
        <v>141</v>
      </c>
      <c r="C18">
        <v>500</v>
      </c>
    </row>
    <row r="19" spans="1:3" ht="12">
      <c r="A19">
        <v>2203</v>
      </c>
      <c r="B19" t="s">
        <v>87</v>
      </c>
      <c r="C19">
        <v>400</v>
      </c>
    </row>
    <row r="20" spans="1:3" ht="12">
      <c r="A20">
        <v>2204</v>
      </c>
      <c r="B20" t="s">
        <v>88</v>
      </c>
      <c r="C20">
        <v>455</v>
      </c>
    </row>
    <row r="21" spans="1:3" ht="12">
      <c r="A21">
        <v>2205</v>
      </c>
      <c r="B21" t="s">
        <v>142</v>
      </c>
      <c r="C21">
        <v>333</v>
      </c>
    </row>
    <row r="22" spans="1:3" ht="12">
      <c r="A22">
        <v>2206</v>
      </c>
      <c r="B22" t="s">
        <v>143</v>
      </c>
      <c r="C22">
        <v>345</v>
      </c>
    </row>
    <row r="23" spans="1:3" ht="12">
      <c r="A23">
        <v>2207</v>
      </c>
      <c r="B23" t="s">
        <v>144</v>
      </c>
      <c r="C23">
        <v>169</v>
      </c>
    </row>
    <row r="24" spans="1:3" ht="12">
      <c r="A24">
        <v>2208</v>
      </c>
      <c r="B24" t="s">
        <v>145</v>
      </c>
      <c r="C24">
        <v>987</v>
      </c>
    </row>
    <row r="25" spans="1:2" ht="12.75">
      <c r="A25" s="59">
        <v>2220</v>
      </c>
      <c r="B25" t="s">
        <v>92</v>
      </c>
    </row>
    <row r="26" spans="1:3" ht="12">
      <c r="A26">
        <v>2221</v>
      </c>
      <c r="B26" t="s">
        <v>104</v>
      </c>
      <c r="C26">
        <v>432</v>
      </c>
    </row>
    <row r="27" spans="1:3" ht="12">
      <c r="A27">
        <v>2223</v>
      </c>
      <c r="B27" t="s">
        <v>105</v>
      </c>
      <c r="C27">
        <v>234</v>
      </c>
    </row>
    <row r="28" spans="1:3" ht="12">
      <c r="A28">
        <v>2225</v>
      </c>
      <c r="B28" t="s">
        <v>146</v>
      </c>
      <c r="C28">
        <v>123</v>
      </c>
    </row>
    <row r="29" spans="1:2" ht="12.75">
      <c r="A29" s="59">
        <v>2240</v>
      </c>
      <c r="B29" t="s">
        <v>94</v>
      </c>
    </row>
    <row r="30" spans="1:3" ht="12">
      <c r="A30">
        <v>2241</v>
      </c>
      <c r="B30" t="s">
        <v>94</v>
      </c>
      <c r="C30">
        <v>543</v>
      </c>
    </row>
    <row r="31" spans="1:2" ht="12.75">
      <c r="A31" s="59">
        <v>2300</v>
      </c>
      <c r="B31" t="s">
        <v>138</v>
      </c>
    </row>
    <row r="32" spans="1:3" ht="12">
      <c r="A32">
        <v>2301</v>
      </c>
      <c r="B32" t="s">
        <v>147</v>
      </c>
      <c r="C32">
        <v>961</v>
      </c>
    </row>
    <row r="33" spans="1:3" ht="12">
      <c r="A33">
        <v>2305</v>
      </c>
      <c r="B33" t="s">
        <v>148</v>
      </c>
      <c r="C33">
        <v>333</v>
      </c>
    </row>
    <row r="34" spans="1:3" ht="12">
      <c r="A34">
        <v>2306</v>
      </c>
      <c r="B34" t="s">
        <v>149</v>
      </c>
      <c r="C34">
        <v>499</v>
      </c>
    </row>
    <row r="35" spans="1:2" ht="12.75">
      <c r="A35" s="59">
        <v>2500</v>
      </c>
      <c r="B35" t="s">
        <v>139</v>
      </c>
    </row>
    <row r="36" spans="1:3" ht="12">
      <c r="A36">
        <v>2501</v>
      </c>
      <c r="B36" t="s">
        <v>107</v>
      </c>
      <c r="C36">
        <v>394</v>
      </c>
    </row>
    <row r="37" spans="1:3" ht="12">
      <c r="A37">
        <v>2502</v>
      </c>
      <c r="B37" t="s">
        <v>108</v>
      </c>
      <c r="C37">
        <v>287</v>
      </c>
    </row>
    <row r="38" spans="1:3" ht="12">
      <c r="A38">
        <v>2503</v>
      </c>
      <c r="B38" t="s">
        <v>150</v>
      </c>
      <c r="C38">
        <v>158</v>
      </c>
    </row>
    <row r="39" spans="1:3" ht="12">
      <c r="A39">
        <v>2504</v>
      </c>
      <c r="B39" t="s">
        <v>151</v>
      </c>
      <c r="C39">
        <v>543</v>
      </c>
    </row>
    <row r="40" ht="12">
      <c r="B40"/>
    </row>
  </sheetData>
  <sheetProtection/>
  <printOptions/>
  <pageMargins left="0.75" right="0.75" top="1" bottom="1" header="0.5" footer="0.5"/>
  <pageSetup fitToHeight="1" fitToWidth="1" horizontalDpi="600" verticalDpi="600" orientation="portrait" scale="63" r:id="rId1"/>
</worksheet>
</file>

<file path=xl/worksheets/sheet8.xml><?xml version="1.0" encoding="utf-8"?>
<worksheet xmlns="http://schemas.openxmlformats.org/spreadsheetml/2006/main" xmlns:r="http://schemas.openxmlformats.org/officeDocument/2006/relationships">
  <sheetPr>
    <tabColor indexed="46"/>
    <pageSetUpPr fitToPage="1"/>
  </sheetPr>
  <dimension ref="A1:C58"/>
  <sheetViews>
    <sheetView zoomScalePageLayoutView="0" workbookViewId="0" topLeftCell="A1">
      <selection activeCell="B1" sqref="B1"/>
    </sheetView>
  </sheetViews>
  <sheetFormatPr defaultColWidth="9.140625" defaultRowHeight="12.75"/>
  <cols>
    <col min="2" max="2" width="35.140625" style="17" bestFit="1" customWidth="1"/>
    <col min="3" max="3" width="11.28125" style="0" bestFit="1" customWidth="1"/>
  </cols>
  <sheetData>
    <row r="1" spans="1:3" ht="12.75" thickBot="1">
      <c r="A1" s="98">
        <v>2000</v>
      </c>
      <c r="B1" s="100" t="s">
        <v>76</v>
      </c>
      <c r="C1" s="92"/>
    </row>
    <row r="2" spans="1:3" ht="12.75" thickBot="1">
      <c r="A2" s="43"/>
      <c r="B2" s="69"/>
      <c r="C2" s="38"/>
    </row>
    <row r="3" spans="1:3" ht="13.5" thickBot="1">
      <c r="A3" s="101">
        <v>2100</v>
      </c>
      <c r="B3" s="102" t="s">
        <v>115</v>
      </c>
      <c r="C3" s="92"/>
    </row>
    <row r="4" spans="1:3" ht="12">
      <c r="A4" s="43">
        <v>2101</v>
      </c>
      <c r="B4" s="69" t="s">
        <v>80</v>
      </c>
      <c r="C4" s="63">
        <v>300</v>
      </c>
    </row>
    <row r="5" spans="1:3" ht="12">
      <c r="A5" s="43">
        <v>2102</v>
      </c>
      <c r="B5" s="69" t="s">
        <v>99</v>
      </c>
      <c r="C5" s="63">
        <v>1000</v>
      </c>
    </row>
    <row r="6" spans="1:3" ht="12.75" thickBot="1">
      <c r="A6" s="43">
        <v>2103</v>
      </c>
      <c r="B6" s="69" t="s">
        <v>100</v>
      </c>
      <c r="C6" s="63">
        <v>328</v>
      </c>
    </row>
    <row r="7" spans="1:3" ht="12.75" thickBot="1">
      <c r="A7" s="103" t="s">
        <v>74</v>
      </c>
      <c r="B7" s="102" t="s">
        <v>115</v>
      </c>
      <c r="C7" s="79">
        <f>SUBTOTAL(9,C4:C6)</f>
        <v>1628</v>
      </c>
    </row>
    <row r="8" spans="1:3" ht="12.75" thickBot="1">
      <c r="A8" s="43"/>
      <c r="B8" s="69"/>
      <c r="C8" s="63"/>
    </row>
    <row r="9" spans="1:3" ht="13.5" thickBot="1">
      <c r="A9" s="101">
        <v>2140</v>
      </c>
      <c r="B9" s="102" t="s">
        <v>82</v>
      </c>
      <c r="C9" s="79"/>
    </row>
    <row r="10" spans="1:3" ht="12">
      <c r="A10" s="43">
        <v>2141</v>
      </c>
      <c r="B10" s="69" t="s">
        <v>83</v>
      </c>
      <c r="C10" s="63">
        <v>345</v>
      </c>
    </row>
    <row r="11" spans="1:3" ht="12">
      <c r="A11" s="43">
        <v>2142</v>
      </c>
      <c r="B11" s="69" t="s">
        <v>102</v>
      </c>
      <c r="C11" s="63">
        <v>541</v>
      </c>
    </row>
    <row r="12" spans="1:3" ht="12">
      <c r="A12" s="43">
        <v>2143</v>
      </c>
      <c r="B12" s="69" t="s">
        <v>84</v>
      </c>
      <c r="C12" s="63">
        <v>231</v>
      </c>
    </row>
    <row r="13" spans="1:3" ht="12">
      <c r="A13" s="43">
        <v>2144</v>
      </c>
      <c r="B13" s="69" t="s">
        <v>85</v>
      </c>
      <c r="C13" s="63">
        <v>233</v>
      </c>
    </row>
    <row r="14" spans="1:3" ht="12.75" thickBot="1">
      <c r="A14" s="43">
        <v>2145</v>
      </c>
      <c r="B14" s="69" t="s">
        <v>111</v>
      </c>
      <c r="C14" s="63">
        <v>111</v>
      </c>
    </row>
    <row r="15" spans="1:3" ht="12.75" thickBot="1">
      <c r="A15" s="103" t="s">
        <v>74</v>
      </c>
      <c r="B15" s="102" t="s">
        <v>82</v>
      </c>
      <c r="C15" s="79">
        <f>SUBTOTAL(9,C10:C14)</f>
        <v>1461</v>
      </c>
    </row>
    <row r="16" spans="1:3" ht="12.75" thickBot="1">
      <c r="A16" s="105" t="s">
        <v>74</v>
      </c>
      <c r="B16" s="106" t="s">
        <v>72</v>
      </c>
      <c r="C16" s="65">
        <f>SUBTOTAL(9,C4:C15)</f>
        <v>3089</v>
      </c>
    </row>
    <row r="17" spans="1:3" ht="12.75" thickBot="1">
      <c r="A17" s="43"/>
      <c r="B17" s="69"/>
      <c r="C17" s="63"/>
    </row>
    <row r="18" spans="1:3" ht="13.5" thickBot="1">
      <c r="A18" s="101">
        <v>2160</v>
      </c>
      <c r="B18" s="102" t="s">
        <v>112</v>
      </c>
      <c r="C18" s="79"/>
    </row>
    <row r="19" spans="1:3" ht="12">
      <c r="A19" s="43">
        <v>2161</v>
      </c>
      <c r="B19" s="69" t="s">
        <v>101</v>
      </c>
      <c r="C19" s="63">
        <v>543</v>
      </c>
    </row>
    <row r="20" spans="1:3" ht="12">
      <c r="A20" s="43">
        <v>2163</v>
      </c>
      <c r="B20" s="69" t="s">
        <v>103</v>
      </c>
      <c r="C20" s="63">
        <v>238</v>
      </c>
    </row>
    <row r="21" spans="1:3" ht="12.75" thickBot="1">
      <c r="A21" s="43">
        <v>2164</v>
      </c>
      <c r="B21" s="69" t="s">
        <v>98</v>
      </c>
      <c r="C21" s="63">
        <v>145</v>
      </c>
    </row>
    <row r="22" spans="1:3" ht="12.75" thickBot="1">
      <c r="A22" s="103" t="s">
        <v>74</v>
      </c>
      <c r="B22" s="102" t="s">
        <v>112</v>
      </c>
      <c r="C22" s="79">
        <f>SUBTOTAL(9,C19:C21)</f>
        <v>926</v>
      </c>
    </row>
    <row r="23" spans="1:3" ht="12.75" thickBot="1">
      <c r="A23" s="43"/>
      <c r="B23" s="69"/>
      <c r="C23" s="63"/>
    </row>
    <row r="24" spans="1:3" ht="13.5" thickBot="1">
      <c r="A24" s="101">
        <v>2200</v>
      </c>
      <c r="B24" s="102" t="s">
        <v>110</v>
      </c>
      <c r="C24" s="79"/>
    </row>
    <row r="25" spans="1:3" ht="12">
      <c r="A25" s="43">
        <v>2202</v>
      </c>
      <c r="B25" s="69" t="s">
        <v>86</v>
      </c>
      <c r="C25" s="63">
        <v>500</v>
      </c>
    </row>
    <row r="26" spans="1:3" ht="12">
      <c r="A26" s="43">
        <v>2203</v>
      </c>
      <c r="B26" s="69" t="s">
        <v>87</v>
      </c>
      <c r="C26" s="63">
        <v>400</v>
      </c>
    </row>
    <row r="27" spans="1:3" ht="12">
      <c r="A27" s="43">
        <v>2204</v>
      </c>
      <c r="B27" s="69" t="s">
        <v>88</v>
      </c>
      <c r="C27" s="63">
        <v>455</v>
      </c>
    </row>
    <row r="28" spans="1:3" ht="12">
      <c r="A28" s="43">
        <v>2205</v>
      </c>
      <c r="B28" s="69" t="s">
        <v>113</v>
      </c>
      <c r="C28" s="63">
        <v>333</v>
      </c>
    </row>
    <row r="29" spans="1:3" ht="12">
      <c r="A29" s="43">
        <v>2206</v>
      </c>
      <c r="B29" s="69" t="s">
        <v>89</v>
      </c>
      <c r="C29" s="63">
        <v>345</v>
      </c>
    </row>
    <row r="30" spans="1:3" ht="12">
      <c r="A30" s="43">
        <v>2207</v>
      </c>
      <c r="B30" s="69" t="s">
        <v>90</v>
      </c>
      <c r="C30" s="63">
        <v>169</v>
      </c>
    </row>
    <row r="31" spans="1:3" ht="12.75" thickBot="1">
      <c r="A31" s="43">
        <v>2208</v>
      </c>
      <c r="B31" s="69" t="s">
        <v>91</v>
      </c>
      <c r="C31" s="63">
        <v>987</v>
      </c>
    </row>
    <row r="32" spans="1:3" ht="12.75" thickBot="1">
      <c r="A32" s="103" t="s">
        <v>74</v>
      </c>
      <c r="B32" s="102" t="s">
        <v>110</v>
      </c>
      <c r="C32" s="79">
        <f>SUBTOTAL(9,C25:C31)</f>
        <v>3189</v>
      </c>
    </row>
    <row r="33" spans="1:3" ht="12.75" thickBot="1">
      <c r="A33" s="43"/>
      <c r="B33" s="69"/>
      <c r="C33" s="63"/>
    </row>
    <row r="34" spans="1:3" ht="13.5" thickBot="1">
      <c r="A34" s="101">
        <v>2220</v>
      </c>
      <c r="B34" s="102" t="s">
        <v>92</v>
      </c>
      <c r="C34" s="79"/>
    </row>
    <row r="35" spans="1:3" ht="12">
      <c r="A35" s="43">
        <v>2221</v>
      </c>
      <c r="B35" s="69" t="s">
        <v>104</v>
      </c>
      <c r="C35" s="63">
        <v>432</v>
      </c>
    </row>
    <row r="36" spans="1:3" ht="12">
      <c r="A36" s="43">
        <v>2223</v>
      </c>
      <c r="B36" s="69" t="s">
        <v>105</v>
      </c>
      <c r="C36" s="63">
        <v>234</v>
      </c>
    </row>
    <row r="37" spans="1:3" ht="12.75" thickBot="1">
      <c r="A37" s="43">
        <v>2225</v>
      </c>
      <c r="B37" s="69" t="s">
        <v>93</v>
      </c>
      <c r="C37" s="63">
        <v>123</v>
      </c>
    </row>
    <row r="38" spans="1:3" ht="12.75" thickBot="1">
      <c r="A38" s="103" t="s">
        <v>74</v>
      </c>
      <c r="B38" s="102" t="s">
        <v>92</v>
      </c>
      <c r="C38" s="79">
        <f>SUBTOTAL(9,C35:C37)</f>
        <v>789</v>
      </c>
    </row>
    <row r="39" spans="1:3" ht="12.75" thickBot="1">
      <c r="A39" s="43"/>
      <c r="B39" s="69"/>
      <c r="C39" s="63"/>
    </row>
    <row r="40" spans="1:3" ht="13.5" thickBot="1">
      <c r="A40" s="101">
        <v>2240</v>
      </c>
      <c r="B40" s="102" t="s">
        <v>94</v>
      </c>
      <c r="C40" s="79"/>
    </row>
    <row r="41" spans="1:3" ht="12.75" thickBot="1">
      <c r="A41" s="43">
        <v>2241</v>
      </c>
      <c r="B41" s="69" t="s">
        <v>94</v>
      </c>
      <c r="C41" s="63">
        <v>543</v>
      </c>
    </row>
    <row r="42" spans="1:3" ht="12.75" thickBot="1">
      <c r="A42" s="103" t="s">
        <v>74</v>
      </c>
      <c r="B42" s="102" t="s">
        <v>94</v>
      </c>
      <c r="C42" s="79">
        <f>SUBTOTAL(9,C41:C41)</f>
        <v>543</v>
      </c>
    </row>
    <row r="43" spans="1:3" ht="12.75" thickBot="1">
      <c r="A43" s="43"/>
      <c r="B43" s="69"/>
      <c r="C43" s="63"/>
    </row>
    <row r="44" spans="1:3" ht="13.5" thickBot="1">
      <c r="A44" s="101">
        <v>2300</v>
      </c>
      <c r="B44" s="102" t="s">
        <v>95</v>
      </c>
      <c r="C44" s="79"/>
    </row>
    <row r="45" spans="1:3" ht="12">
      <c r="A45" s="43">
        <v>2301</v>
      </c>
      <c r="B45" s="69" t="s">
        <v>114</v>
      </c>
      <c r="C45" s="63">
        <v>961</v>
      </c>
    </row>
    <row r="46" spans="1:3" ht="12">
      <c r="A46" s="43">
        <v>2305</v>
      </c>
      <c r="B46" s="69" t="s">
        <v>96</v>
      </c>
      <c r="C46" s="63">
        <v>333</v>
      </c>
    </row>
    <row r="47" spans="1:3" ht="12.75" thickBot="1">
      <c r="A47" s="43">
        <v>2306</v>
      </c>
      <c r="B47" s="69" t="s">
        <v>97</v>
      </c>
      <c r="C47" s="63">
        <v>499</v>
      </c>
    </row>
    <row r="48" spans="1:3" ht="12.75" thickBot="1">
      <c r="A48" s="103" t="s">
        <v>74</v>
      </c>
      <c r="B48" s="102" t="s">
        <v>95</v>
      </c>
      <c r="C48" s="79">
        <f>SUBTOTAL(9,C45:C47)</f>
        <v>1793</v>
      </c>
    </row>
    <row r="49" spans="1:3" ht="12.75" thickBot="1">
      <c r="A49" s="43"/>
      <c r="B49" s="69"/>
      <c r="C49" s="63"/>
    </row>
    <row r="50" spans="1:3" ht="13.5" thickBot="1">
      <c r="A50" s="101">
        <v>2500</v>
      </c>
      <c r="B50" s="102" t="s">
        <v>106</v>
      </c>
      <c r="C50" s="79"/>
    </row>
    <row r="51" spans="1:3" ht="12">
      <c r="A51" s="43">
        <v>2501</v>
      </c>
      <c r="B51" s="69" t="s">
        <v>107</v>
      </c>
      <c r="C51" s="63">
        <v>394</v>
      </c>
    </row>
    <row r="52" spans="1:3" ht="12">
      <c r="A52" s="43">
        <v>2502</v>
      </c>
      <c r="B52" s="69" t="s">
        <v>108</v>
      </c>
      <c r="C52" s="63">
        <v>287</v>
      </c>
    </row>
    <row r="53" spans="1:3" ht="12">
      <c r="A53" s="43">
        <v>2503</v>
      </c>
      <c r="B53" s="69" t="s">
        <v>109</v>
      </c>
      <c r="C53" s="63">
        <v>158</v>
      </c>
    </row>
    <row r="54" spans="1:3" ht="12.75" thickBot="1">
      <c r="A54" s="43">
        <v>2504</v>
      </c>
      <c r="B54" s="69" t="s">
        <v>81</v>
      </c>
      <c r="C54" s="63">
        <v>543</v>
      </c>
    </row>
    <row r="55" spans="1:3" ht="12.75" thickBot="1">
      <c r="A55" s="103" t="s">
        <v>74</v>
      </c>
      <c r="B55" s="102" t="s">
        <v>106</v>
      </c>
      <c r="C55" s="79">
        <f>SUBTOTAL(9,C51:C54)</f>
        <v>1382</v>
      </c>
    </row>
    <row r="56" spans="1:3" ht="12.75" thickBot="1">
      <c r="A56" s="103" t="s">
        <v>74</v>
      </c>
      <c r="B56" s="102" t="s">
        <v>73</v>
      </c>
      <c r="C56" s="79">
        <f>SUBTOTAL(9,C19:C55)</f>
        <v>8622</v>
      </c>
    </row>
    <row r="57" spans="1:3" ht="12.75" thickBot="1">
      <c r="A57" s="107"/>
      <c r="B57" s="69"/>
      <c r="C57" s="63"/>
    </row>
    <row r="58" spans="1:3" ht="12.75" thickBot="1">
      <c r="A58" s="103" t="s">
        <v>74</v>
      </c>
      <c r="B58" s="102"/>
      <c r="C58" s="79">
        <f>SUBTOTAL(9,C4:C56)</f>
        <v>11711</v>
      </c>
    </row>
  </sheetData>
  <sheetProtection/>
  <printOptions/>
  <pageMargins left="0.75" right="0.75" top="1" bottom="1" header="0.5" footer="0.5"/>
  <pageSetup fitToHeight="1" fitToWidth="1" horizontalDpi="600" verticalDpi="600" orientation="portrait" scale="63" r:id="rId1"/>
</worksheet>
</file>

<file path=xl/worksheets/sheet9.xml><?xml version="1.0" encoding="utf-8"?>
<worksheet xmlns="http://schemas.openxmlformats.org/spreadsheetml/2006/main" xmlns:r="http://schemas.openxmlformats.org/officeDocument/2006/relationships">
  <dimension ref="A1:D15"/>
  <sheetViews>
    <sheetView zoomScalePageLayoutView="0" workbookViewId="0" topLeftCell="A1">
      <selection activeCell="B1" sqref="B1"/>
    </sheetView>
  </sheetViews>
  <sheetFormatPr defaultColWidth="9.140625" defaultRowHeight="12.75"/>
  <cols>
    <col min="2" max="2" width="28.00390625" style="0" bestFit="1" customWidth="1"/>
    <col min="3" max="3" width="11.28125" style="0" bestFit="1" customWidth="1"/>
  </cols>
  <sheetData>
    <row r="1" spans="1:3" ht="12.75" thickBot="1">
      <c r="A1" s="114">
        <v>2000</v>
      </c>
      <c r="B1" s="120" t="s">
        <v>76</v>
      </c>
      <c r="C1" s="37"/>
    </row>
    <row r="2" spans="1:3" ht="12.75" thickBot="1">
      <c r="A2" s="26"/>
      <c r="B2" s="102" t="s">
        <v>72</v>
      </c>
      <c r="C2" s="92"/>
    </row>
    <row r="3" spans="1:3" ht="13.5" thickBot="1">
      <c r="A3" s="109">
        <v>2100</v>
      </c>
      <c r="B3" s="69" t="s">
        <v>115</v>
      </c>
      <c r="C3" s="63">
        <f>CheckDetail2!C7</f>
        <v>1628</v>
      </c>
    </row>
    <row r="4" spans="1:3" ht="13.5" thickBot="1">
      <c r="A4" s="101">
        <v>2140</v>
      </c>
      <c r="B4" s="102" t="s">
        <v>82</v>
      </c>
      <c r="C4" s="79">
        <f>CheckDetail2!C15</f>
        <v>1461</v>
      </c>
    </row>
    <row r="5" spans="1:4" ht="13.5" thickBot="1">
      <c r="A5" s="115" t="s">
        <v>74</v>
      </c>
      <c r="B5" s="118" t="s">
        <v>72</v>
      </c>
      <c r="C5" s="65">
        <f>SUBTOTAL(9,C3:C4)</f>
        <v>3089</v>
      </c>
      <c r="D5" t="b">
        <f>C5=CheckDetail2!C16</f>
        <v>1</v>
      </c>
    </row>
    <row r="6" spans="1:3" ht="13.5" thickBot="1">
      <c r="A6" s="109"/>
      <c r="B6" s="69"/>
      <c r="C6" s="63"/>
    </row>
    <row r="7" spans="1:3" ht="13.5" thickBot="1">
      <c r="A7" s="101"/>
      <c r="B7" s="102" t="s">
        <v>73</v>
      </c>
      <c r="C7" s="79"/>
    </row>
    <row r="8" spans="1:3" ht="12.75">
      <c r="A8" s="99">
        <v>2160</v>
      </c>
      <c r="B8" s="104" t="s">
        <v>112</v>
      </c>
      <c r="C8" s="82">
        <f>CheckDetail2!C22</f>
        <v>926</v>
      </c>
    </row>
    <row r="9" spans="1:3" ht="12.75">
      <c r="A9" s="109">
        <v>2200</v>
      </c>
      <c r="B9" s="69" t="s">
        <v>110</v>
      </c>
      <c r="C9" s="63">
        <f>CheckDetail2!C32</f>
        <v>3189</v>
      </c>
    </row>
    <row r="10" spans="1:3" ht="12.75">
      <c r="A10" s="109">
        <v>2220</v>
      </c>
      <c r="B10" s="69" t="s">
        <v>92</v>
      </c>
      <c r="C10" s="63">
        <f>CheckDetail2!C38</f>
        <v>789</v>
      </c>
    </row>
    <row r="11" spans="1:3" ht="12.75">
      <c r="A11" s="109">
        <v>2240</v>
      </c>
      <c r="B11" s="69" t="s">
        <v>94</v>
      </c>
      <c r="C11" s="63">
        <f>CheckDetail2!C42</f>
        <v>543</v>
      </c>
    </row>
    <row r="12" spans="1:3" ht="12.75">
      <c r="A12" s="109">
        <v>2300</v>
      </c>
      <c r="B12" s="69" t="s">
        <v>95</v>
      </c>
      <c r="C12" s="63">
        <f>CheckDetail2!C48</f>
        <v>1793</v>
      </c>
    </row>
    <row r="13" spans="1:3" ht="13.5" thickBot="1">
      <c r="A13" s="108">
        <v>2500</v>
      </c>
      <c r="B13" s="106" t="s">
        <v>106</v>
      </c>
      <c r="C13" s="65">
        <f>CheckDetail2!C55</f>
        <v>1382</v>
      </c>
    </row>
    <row r="14" spans="1:4" ht="13.5" thickBot="1">
      <c r="A14" s="116" t="s">
        <v>74</v>
      </c>
      <c r="B14" s="119" t="s">
        <v>73</v>
      </c>
      <c r="C14" s="79">
        <f>SUBTOTAL(9,C8:C13)</f>
        <v>8622</v>
      </c>
      <c r="D14" t="b">
        <f>C14=CheckDetail2!C56</f>
        <v>1</v>
      </c>
    </row>
    <row r="15" spans="1:4" ht="13.5" thickBot="1">
      <c r="A15" s="115" t="s">
        <v>74</v>
      </c>
      <c r="B15" s="106"/>
      <c r="C15" s="65">
        <f>SUBTOTAL(9,C3:C14)</f>
        <v>11711</v>
      </c>
      <c r="D15" t="b">
        <f>C15=CheckDetail2!C58</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dwilliams</dc:creator>
  <cp:keywords/>
  <dc:description/>
  <cp:lastModifiedBy>Owner</cp:lastModifiedBy>
  <cp:lastPrinted>2006-05-09T21:18:25Z</cp:lastPrinted>
  <dcterms:created xsi:type="dcterms:W3CDTF">2006-02-08T18:36:30Z</dcterms:created>
  <dcterms:modified xsi:type="dcterms:W3CDTF">2013-05-01T16:15:55Z</dcterms:modified>
  <cp:category/>
  <cp:version/>
  <cp:contentType/>
  <cp:contentStatus/>
</cp:coreProperties>
</file>