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7" i="2"/>
  <c r="A65"/>
  <c r="G58"/>
  <c r="F58"/>
  <c r="G52"/>
  <c r="G54" s="1"/>
  <c r="G59" s="1"/>
  <c r="F52"/>
  <c r="F54" s="1"/>
  <c r="F59" s="1"/>
  <c r="G44"/>
  <c r="F44"/>
  <c r="G38"/>
  <c r="G45" s="1"/>
  <c r="F38"/>
  <c r="F45" s="1"/>
  <c r="G32"/>
  <c r="A28"/>
  <c r="G20"/>
  <c r="G22" s="1"/>
  <c r="G24" s="1"/>
  <c r="G26" s="1"/>
  <c r="G19"/>
  <c r="B32" i="1"/>
  <c r="B30"/>
</calcChain>
</file>

<file path=xl/sharedStrings.xml><?xml version="1.0" encoding="utf-8"?>
<sst xmlns="http://schemas.openxmlformats.org/spreadsheetml/2006/main" count="172" uniqueCount="96">
  <si>
    <t>Instructions:</t>
  </si>
  <si>
    <t>Prepare a statement of cash flows using the direct method. Changes in accounts receivable and in accounts payable relate to sales and cost of sales. Do not prepare a reconciliation schedule.</t>
  </si>
  <si>
    <t>Statement of Cash Flows</t>
  </si>
  <si>
    <t>($000 omitted)</t>
  </si>
  <si>
    <t>Cash flows from operating activities</t>
  </si>
  <si>
    <t>Title</t>
  </si>
  <si>
    <t>Amount</t>
  </si>
  <si>
    <t>Formula</t>
  </si>
  <si>
    <t>Net cash provided by operating activities</t>
  </si>
  <si>
    <t>Cash flows from investing activities</t>
  </si>
  <si>
    <t>Net cash used by investing activities</t>
  </si>
  <si>
    <t>Increase in cash</t>
  </si>
  <si>
    <t>(a) Sales</t>
  </si>
  <si>
    <t>Add: Title</t>
  </si>
  <si>
    <t>Cash receipts (collections from customers)</t>
  </si>
  <si>
    <t>(b) Cost of goods sold</t>
  </si>
  <si>
    <t>Deduct: Title</t>
  </si>
  <si>
    <t>Cash purchases (payments for merchandise)</t>
  </si>
  <si>
    <t xml:space="preserve">           </t>
  </si>
  <si>
    <t>(c) Income taxes</t>
  </si>
  <si>
    <t>Income taxes (cash)</t>
  </si>
  <si>
    <t>RODRIQUEZ COMPANY</t>
  </si>
  <si>
    <t>Income Statement</t>
  </si>
  <si>
    <t>For The Year Ended December 31, 2012</t>
  </si>
  <si>
    <t>Sales</t>
  </si>
  <si>
    <t>Cost of goods sold</t>
  </si>
  <si>
    <t>Beginning inventory</t>
  </si>
  <si>
    <t>Purchases</t>
  </si>
  <si>
    <t>Goods available for sale</t>
  </si>
  <si>
    <t>Ending inventory</t>
  </si>
  <si>
    <t>Gross profit</t>
  </si>
  <si>
    <t>Operating expenses</t>
  </si>
  <si>
    <t>Selling expenses</t>
  </si>
  <si>
    <t>Administrative expenses</t>
  </si>
  <si>
    <t>Net income</t>
  </si>
  <si>
    <t>Additional information:</t>
  </si>
  <si>
    <t>1. Accounts receivable decreased</t>
  </si>
  <si>
    <t>during the year.</t>
  </si>
  <si>
    <t>2. Prepaid expenses increased</t>
  </si>
  <si>
    <t>3. Accounts payable to suppliers of merchandise decreased</t>
  </si>
  <si>
    <t>4. Accrued expenses payable decreased</t>
  </si>
  <si>
    <t>5. Administrative expenses include depreciation expense of</t>
  </si>
  <si>
    <t>Prepare the operating activities section of the statement of cash flows for the year ended December 31, 2012, for Rodriquez Company, using the indirect method.</t>
  </si>
  <si>
    <t>Partial Statement of Cash Flows</t>
  </si>
  <si>
    <t>Adjustments to reconcile net income to net cash
           provided by operating activities:</t>
  </si>
  <si>
    <t>accounts receivable</t>
  </si>
  <si>
    <t>Prepaid Expenses</t>
  </si>
  <si>
    <t>accounts payable</t>
  </si>
  <si>
    <t>expense payable</t>
  </si>
  <si>
    <t>administrative expenses</t>
  </si>
  <si>
    <t>MORTONSON COMPANY</t>
  </si>
  <si>
    <t>Statement of Income and Retained Earnings</t>
  </si>
  <si>
    <t>($000 Omitted)</t>
  </si>
  <si>
    <t>Expenses</t>
  </si>
  <si>
    <t>Salaries and benefits</t>
  </si>
  <si>
    <t>Heat, light, and power</t>
  </si>
  <si>
    <t>Depreciation</t>
  </si>
  <si>
    <t>Property taxes</t>
  </si>
  <si>
    <t>Patent amortization</t>
  </si>
  <si>
    <t>Miscellaneous expenses</t>
  </si>
  <si>
    <t>Interest</t>
  </si>
  <si>
    <t>Income before income taxes</t>
  </si>
  <si>
    <t>Income taxes</t>
  </si>
  <si>
    <t>Retained earnings - January 1, 2012</t>
  </si>
  <si>
    <t>Stock dividend declared and issued</t>
  </si>
  <si>
    <t>Retained earnings - December 31, 2012</t>
  </si>
  <si>
    <t>Comparative Balance Sheet</t>
  </si>
  <si>
    <t>Assets</t>
  </si>
  <si>
    <t>Current assets</t>
  </si>
  <si>
    <t>Cash</t>
  </si>
  <si>
    <t>U.S. Treasury notes (Available-for-sale)</t>
  </si>
  <si>
    <t>Accounts receivable</t>
  </si>
  <si>
    <t>Inventory</t>
  </si>
  <si>
    <t>Total current assets</t>
  </si>
  <si>
    <t>Long-term assets</t>
  </si>
  <si>
    <t>Land</t>
  </si>
  <si>
    <t>Buildings and equipment</t>
  </si>
  <si>
    <t>Accumulated depreciation</t>
  </si>
  <si>
    <t>Patents (less amortization)</t>
  </si>
  <si>
    <t>Total long-term assets</t>
  </si>
  <si>
    <t>Total assets</t>
  </si>
  <si>
    <t>Liabilities and Stockholders' Equity</t>
  </si>
  <si>
    <t>Current liabilities</t>
  </si>
  <si>
    <t>Accounts payable</t>
  </si>
  <si>
    <t>Income taxes payable</t>
  </si>
  <si>
    <t>Notes payable</t>
  </si>
  <si>
    <t>Total current liabilities</t>
  </si>
  <si>
    <t>Long-term notes payable - due 2014</t>
  </si>
  <si>
    <t>Total liabilities</t>
  </si>
  <si>
    <t>Stockholders' equity</t>
  </si>
  <si>
    <t>Common stock outstanding</t>
  </si>
  <si>
    <t>Retained earnings</t>
  </si>
  <si>
    <t>Total stockholders' equity</t>
  </si>
  <si>
    <t>Total liabilities and stockholders' equity</t>
  </si>
  <si>
    <r>
      <rPr>
        <b/>
        <i/>
        <u/>
        <sz val="10"/>
        <rFont val="Arial"/>
        <family val="2"/>
      </rPr>
      <t>SCF—Direct Method</t>
    </r>
    <r>
      <rPr>
        <sz val="10"/>
        <rFont val="Arial"/>
        <family val="2"/>
      </rPr>
      <t xml:space="preserve"> Mortonson Company has not yet prepared a formal statement of cash flows for the 2012 fiscal year. Comparative balance sheets as of December 31, 2011, and 2012, and a statement of income and retained earnings for the year ended December 31, 2012, are presented below.</t>
    </r>
  </si>
  <si>
    <r>
      <t xml:space="preserve"> (Preparation of Operating Activities Section—Indirect Method, Periodic Inventory)</t>
    </r>
    <r>
      <rPr>
        <sz val="10"/>
        <rFont val="Arial"/>
        <family val="2"/>
      </rPr>
      <t xml:space="preserve"> The income statement of Rodriquez Company is shown below.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</si>
</sst>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mmmm\ dd"/>
    <numFmt numFmtId="165" formatCode="0_);[Red]\(0\)"/>
  </numFmts>
  <fonts count="5">
    <font>
      <sz val="11"/>
      <color theme="1"/>
      <name val="Calibri"/>
      <family val="2"/>
      <scheme val="minor"/>
    </font>
    <font>
      <b/>
      <i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inden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38" fontId="3" fillId="0" borderId="0" xfId="0" applyNumberFormat="1" applyFont="1" applyAlignment="1">
      <alignment horizontal="right" vertical="top"/>
    </xf>
    <xf numFmtId="6" fontId="3" fillId="2" borderId="6" xfId="0" applyNumberFormat="1" applyFont="1" applyFill="1" applyBorder="1" applyAlignment="1">
      <alignment horizontal="right" vertical="top"/>
    </xf>
    <xf numFmtId="6" fontId="3" fillId="2" borderId="5" xfId="0" applyNumberFormat="1" applyFont="1" applyFill="1" applyBorder="1" applyAlignment="1">
      <alignment horizontal="right" vertical="top"/>
    </xf>
    <xf numFmtId="38" fontId="3" fillId="2" borderId="5" xfId="0" applyNumberFormat="1" applyFont="1" applyFill="1" applyBorder="1" applyAlignment="1">
      <alignment horizontal="right" vertical="top"/>
    </xf>
    <xf numFmtId="38" fontId="3" fillId="2" borderId="7" xfId="0" applyNumberFormat="1" applyFont="1" applyFill="1" applyBorder="1" applyAlignment="1">
      <alignment horizontal="right" vertical="top"/>
    </xf>
    <xf numFmtId="38" fontId="3" fillId="2" borderId="8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 indent="2"/>
    </xf>
    <xf numFmtId="0" fontId="3" fillId="0" borderId="9" xfId="0" applyFont="1" applyBorder="1" applyAlignment="1">
      <alignment horizontal="left" vertical="top" indent="2"/>
    </xf>
    <xf numFmtId="6" fontId="3" fillId="2" borderId="10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 indent="1"/>
    </xf>
    <xf numFmtId="0" fontId="3" fillId="2" borderId="12" xfId="0" applyFont="1" applyFill="1" applyBorder="1" applyAlignment="1">
      <alignment horizontal="left" vertical="top" indent="1"/>
    </xf>
    <xf numFmtId="0" fontId="3" fillId="2" borderId="13" xfId="0" applyFont="1" applyFill="1" applyBorder="1" applyAlignment="1">
      <alignment horizontal="left" vertical="top" indent="1"/>
    </xf>
    <xf numFmtId="6" fontId="3" fillId="2" borderId="13" xfId="0" applyNumberFormat="1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left" vertical="top" indent="1"/>
    </xf>
    <xf numFmtId="0" fontId="3" fillId="2" borderId="15" xfId="0" applyFont="1" applyFill="1" applyBorder="1" applyAlignment="1">
      <alignment horizontal="left" vertical="top" indent="1"/>
    </xf>
    <xf numFmtId="0" fontId="3" fillId="2" borderId="16" xfId="0" applyFont="1" applyFill="1" applyBorder="1" applyAlignment="1">
      <alignment horizontal="left" vertical="top" indent="1"/>
    </xf>
    <xf numFmtId="38" fontId="3" fillId="2" borderId="17" xfId="0" applyNumberFormat="1" applyFont="1" applyFill="1" applyBorder="1" applyAlignment="1">
      <alignment horizontal="right" vertical="top"/>
    </xf>
    <xf numFmtId="38" fontId="3" fillId="0" borderId="0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left" vertical="top" indent="2"/>
    </xf>
    <xf numFmtId="0" fontId="3" fillId="3" borderId="18" xfId="0" applyFont="1" applyFill="1" applyBorder="1" applyAlignment="1">
      <alignment horizontal="left" vertical="top" indent="2"/>
    </xf>
    <xf numFmtId="6" fontId="3" fillId="2" borderId="19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38" fontId="3" fillId="2" borderId="18" xfId="0" applyNumberFormat="1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left" vertical="top" indent="1"/>
    </xf>
    <xf numFmtId="38" fontId="3" fillId="2" borderId="16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2" borderId="20" xfId="0" applyFont="1" applyFill="1" applyBorder="1" applyAlignment="1">
      <alignment horizontal="left" vertical="top" indent="2"/>
    </xf>
    <xf numFmtId="0" fontId="3" fillId="2" borderId="0" xfId="0" applyFont="1" applyFill="1" applyBorder="1" applyAlignment="1">
      <alignment horizontal="left" vertical="top" indent="2"/>
    </xf>
    <xf numFmtId="0" fontId="3" fillId="2" borderId="9" xfId="0" applyFont="1" applyFill="1" applyBorder="1" applyAlignment="1">
      <alignment horizontal="left" vertical="top" indent="2"/>
    </xf>
    <xf numFmtId="38" fontId="3" fillId="2" borderId="13" xfId="0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left" vertical="top" indent="2"/>
    </xf>
    <xf numFmtId="0" fontId="3" fillId="2" borderId="12" xfId="0" applyFont="1" applyFill="1" applyBorder="1" applyAlignment="1">
      <alignment horizontal="left" vertical="top" indent="2"/>
    </xf>
    <xf numFmtId="0" fontId="3" fillId="2" borderId="13" xfId="0" applyFont="1" applyFill="1" applyBorder="1" applyAlignment="1">
      <alignment horizontal="left" vertical="top" indent="2"/>
    </xf>
    <xf numFmtId="0" fontId="3" fillId="2" borderId="14" xfId="0" applyFont="1" applyFill="1" applyBorder="1" applyAlignment="1">
      <alignment horizontal="left" vertical="top" indent="2"/>
    </xf>
    <xf numFmtId="0" fontId="3" fillId="2" borderId="15" xfId="0" applyFont="1" applyFill="1" applyBorder="1" applyAlignment="1">
      <alignment horizontal="left" vertical="top" indent="2"/>
    </xf>
    <xf numFmtId="0" fontId="3" fillId="2" borderId="16" xfId="0" applyFont="1" applyFill="1" applyBorder="1" applyAlignment="1">
      <alignment horizontal="left" vertical="top" indent="2"/>
    </xf>
    <xf numFmtId="0" fontId="1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left"/>
    </xf>
    <xf numFmtId="6" fontId="3" fillId="0" borderId="18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horizontal="left"/>
    </xf>
    <xf numFmtId="38" fontId="3" fillId="0" borderId="0" xfId="0" applyNumberFormat="1" applyFont="1" applyAlignment="1">
      <alignment horizontal="right"/>
    </xf>
    <xf numFmtId="0" fontId="3" fillId="0" borderId="6" xfId="0" applyNumberFormat="1" applyFont="1" applyBorder="1" applyAlignment="1">
      <alignment horizontal="left" indent="1"/>
    </xf>
    <xf numFmtId="6" fontId="3" fillId="0" borderId="6" xfId="0" applyNumberFormat="1" applyFont="1" applyBorder="1" applyAlignment="1">
      <alignment horizontal="right"/>
    </xf>
    <xf numFmtId="38" fontId="3" fillId="0" borderId="6" xfId="0" applyNumberFormat="1" applyFont="1" applyBorder="1" applyAlignment="1">
      <alignment horizontal="right"/>
    </xf>
    <xf numFmtId="38" fontId="3" fillId="0" borderId="17" xfId="0" applyNumberFormat="1" applyFont="1" applyBorder="1" applyAlignment="1">
      <alignment horizontal="right"/>
    </xf>
    <xf numFmtId="38" fontId="3" fillId="0" borderId="18" xfId="0" applyNumberFormat="1" applyFont="1" applyBorder="1" applyAlignment="1">
      <alignment horizontal="right"/>
    </xf>
    <xf numFmtId="6" fontId="3" fillId="0" borderId="10" xfId="0" applyNumberFormat="1" applyFont="1" applyBorder="1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/>
    </xf>
    <xf numFmtId="6" fontId="3" fillId="0" borderId="6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left"/>
    </xf>
    <xf numFmtId="0" fontId="3" fillId="0" borderId="0" xfId="0" applyNumberFormat="1" applyFont="1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/>
    <xf numFmtId="0" fontId="3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21" xfId="0" applyNumberFormat="1" applyFont="1" applyBorder="1" applyAlignment="1">
      <alignment horizontal="left" vertical="top"/>
    </xf>
    <xf numFmtId="0" fontId="3" fillId="0" borderId="22" xfId="0" applyNumberFormat="1" applyFont="1" applyBorder="1" applyAlignment="1">
      <alignment horizontal="left" vertical="top"/>
    </xf>
    <xf numFmtId="0" fontId="3" fillId="0" borderId="23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indent="1"/>
    </xf>
    <xf numFmtId="0" fontId="3" fillId="0" borderId="4" xfId="0" applyNumberFormat="1" applyFont="1" applyBorder="1" applyAlignment="1">
      <alignment horizontal="left" vertical="top" indent="1"/>
    </xf>
    <xf numFmtId="0" fontId="3" fillId="0" borderId="5" xfId="0" applyNumberFormat="1" applyFont="1" applyBorder="1" applyAlignment="1">
      <alignment horizontal="left" vertical="top" indent="1"/>
    </xf>
    <xf numFmtId="0" fontId="3" fillId="0" borderId="11" xfId="0" applyNumberFormat="1" applyFont="1" applyBorder="1" applyAlignment="1">
      <alignment horizontal="left" vertical="top" indent="2"/>
    </xf>
    <xf numFmtId="0" fontId="3" fillId="0" borderId="12" xfId="0" applyNumberFormat="1" applyFont="1" applyBorder="1" applyAlignment="1">
      <alignment horizontal="left" vertical="top" indent="2"/>
    </xf>
    <xf numFmtId="0" fontId="3" fillId="0" borderId="13" xfId="0" applyNumberFormat="1" applyFont="1" applyBorder="1" applyAlignment="1">
      <alignment horizontal="left" vertical="top" indent="2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6" fontId="3" fillId="0" borderId="6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vertical="top" indent="1"/>
    </xf>
    <xf numFmtId="38" fontId="3" fillId="0" borderId="6" xfId="0" applyNumberFormat="1" applyFont="1" applyBorder="1" applyAlignment="1">
      <alignment horizontal="right" vertical="top"/>
    </xf>
    <xf numFmtId="38" fontId="3" fillId="0" borderId="17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left" vertical="top"/>
    </xf>
    <xf numFmtId="38" fontId="3" fillId="0" borderId="18" xfId="0" applyNumberFormat="1" applyFont="1" applyBorder="1" applyAlignment="1">
      <alignment horizontal="right" vertical="top"/>
    </xf>
    <xf numFmtId="6" fontId="3" fillId="0" borderId="10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center" vertical="top"/>
    </xf>
    <xf numFmtId="165" fontId="3" fillId="0" borderId="24" xfId="0" applyNumberFormat="1" applyFont="1" applyBorder="1" applyAlignment="1">
      <alignment horizontal="center" vertical="top"/>
    </xf>
    <xf numFmtId="165" fontId="3" fillId="0" borderId="25" xfId="0" applyNumberFormat="1" applyFont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indent="1"/>
    </xf>
    <xf numFmtId="0" fontId="3" fillId="0" borderId="6" xfId="0" applyFont="1" applyFill="1" applyBorder="1" applyAlignment="1">
      <alignment horizontal="left" vertical="top" indent="2"/>
    </xf>
    <xf numFmtId="0" fontId="3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7" workbookViewId="0">
      <selection sqref="A1:G2"/>
    </sheetView>
  </sheetViews>
  <sheetFormatPr defaultRowHeight="15"/>
  <cols>
    <col min="6" max="6" width="10.7109375" bestFit="1" customWidth="1"/>
    <col min="7" max="7" width="14" bestFit="1" customWidth="1"/>
  </cols>
  <sheetData>
    <row r="1" spans="1:7">
      <c r="A1" s="49" t="s">
        <v>95</v>
      </c>
      <c r="B1" s="49"/>
      <c r="C1" s="49"/>
      <c r="D1" s="49"/>
      <c r="E1" s="49"/>
      <c r="F1" s="49"/>
      <c r="G1" s="49"/>
    </row>
    <row r="2" spans="1:7" ht="15.75" thickBot="1">
      <c r="A2" s="49"/>
      <c r="B2" s="49"/>
      <c r="C2" s="49"/>
      <c r="D2" s="49"/>
      <c r="E2" s="49"/>
      <c r="F2" s="49"/>
      <c r="G2" s="49"/>
    </row>
    <row r="3" spans="1:7">
      <c r="A3" s="50"/>
      <c r="B3" s="51" t="s">
        <v>21</v>
      </c>
      <c r="C3" s="51"/>
      <c r="D3" s="51"/>
      <c r="E3" s="51"/>
      <c r="F3" s="51"/>
      <c r="G3" s="51"/>
    </row>
    <row r="4" spans="1:7">
      <c r="A4" s="50"/>
      <c r="B4" s="52" t="s">
        <v>22</v>
      </c>
      <c r="C4" s="52"/>
      <c r="D4" s="52"/>
      <c r="E4" s="52"/>
      <c r="F4" s="52"/>
      <c r="G4" s="52"/>
    </row>
    <row r="5" spans="1:7" ht="15.75" thickBot="1">
      <c r="A5" s="50"/>
      <c r="B5" s="53" t="s">
        <v>23</v>
      </c>
      <c r="C5" s="53"/>
      <c r="D5" s="53"/>
      <c r="E5" s="53"/>
      <c r="F5" s="53"/>
      <c r="G5" s="53"/>
    </row>
    <row r="6" spans="1:7">
      <c r="A6" s="50"/>
      <c r="B6" s="54" t="s">
        <v>24</v>
      </c>
      <c r="C6" s="54"/>
      <c r="D6" s="54"/>
      <c r="E6" s="54"/>
      <c r="F6" s="54"/>
      <c r="G6" s="55">
        <v>6900000</v>
      </c>
    </row>
    <row r="7" spans="1:7">
      <c r="A7" s="50"/>
      <c r="B7" s="56" t="s">
        <v>25</v>
      </c>
      <c r="C7" s="56"/>
      <c r="D7" s="56"/>
      <c r="E7" s="56"/>
      <c r="F7" s="56"/>
      <c r="G7" s="57"/>
    </row>
    <row r="8" spans="1:7">
      <c r="A8" s="50"/>
      <c r="B8" s="58" t="s">
        <v>26</v>
      </c>
      <c r="C8" s="58"/>
      <c r="D8" s="58"/>
      <c r="E8" s="58"/>
      <c r="F8" s="59">
        <v>1900000</v>
      </c>
      <c r="G8" s="57"/>
    </row>
    <row r="9" spans="1:7">
      <c r="A9" s="50"/>
      <c r="B9" s="58" t="s">
        <v>27</v>
      </c>
      <c r="C9" s="58"/>
      <c r="D9" s="58"/>
      <c r="E9" s="58"/>
      <c r="F9" s="60">
        <v>4400000</v>
      </c>
      <c r="G9" s="57"/>
    </row>
    <row r="10" spans="1:7">
      <c r="A10" s="50"/>
      <c r="B10" s="58" t="s">
        <v>28</v>
      </c>
      <c r="C10" s="58"/>
      <c r="D10" s="58"/>
      <c r="E10" s="58"/>
      <c r="F10" s="60">
        <v>6300000</v>
      </c>
      <c r="G10" s="57"/>
    </row>
    <row r="11" spans="1:7" ht="15.75" thickBot="1">
      <c r="A11" s="50"/>
      <c r="B11" s="58" t="s">
        <v>29</v>
      </c>
      <c r="C11" s="58"/>
      <c r="D11" s="58"/>
      <c r="E11" s="58"/>
      <c r="F11" s="61">
        <v>1600000</v>
      </c>
      <c r="G11" s="50"/>
    </row>
    <row r="12" spans="1:7" ht="15.75" thickBot="1">
      <c r="A12" s="50"/>
      <c r="B12" s="56" t="s">
        <v>25</v>
      </c>
      <c r="C12" s="56"/>
      <c r="D12" s="56"/>
      <c r="E12" s="56"/>
      <c r="F12" s="54"/>
      <c r="G12" s="61">
        <v>4700000</v>
      </c>
    </row>
    <row r="13" spans="1:7">
      <c r="A13" s="50"/>
      <c r="B13" s="56" t="s">
        <v>30</v>
      </c>
      <c r="C13" s="56"/>
      <c r="D13" s="56"/>
      <c r="E13" s="56"/>
      <c r="F13" s="56"/>
      <c r="G13" s="62">
        <v>2200000</v>
      </c>
    </row>
    <row r="14" spans="1:7">
      <c r="A14" s="50"/>
      <c r="B14" s="56" t="s">
        <v>31</v>
      </c>
      <c r="C14" s="56"/>
      <c r="D14" s="56"/>
      <c r="E14" s="56"/>
      <c r="F14" s="56"/>
      <c r="G14" s="57"/>
    </row>
    <row r="15" spans="1:7">
      <c r="A15" s="50"/>
      <c r="B15" s="58" t="s">
        <v>32</v>
      </c>
      <c r="C15" s="58"/>
      <c r="D15" s="58"/>
      <c r="E15" s="58"/>
      <c r="F15" s="60">
        <v>450000</v>
      </c>
      <c r="G15" s="57"/>
    </row>
    <row r="16" spans="1:7" ht="15.75" thickBot="1">
      <c r="A16" s="50"/>
      <c r="B16" s="58" t="s">
        <v>33</v>
      </c>
      <c r="C16" s="58"/>
      <c r="D16" s="58"/>
      <c r="E16" s="58"/>
      <c r="F16" s="61">
        <v>700000</v>
      </c>
      <c r="G16" s="61">
        <v>1150000</v>
      </c>
    </row>
    <row r="17" spans="1:7" ht="15.75" thickBot="1">
      <c r="A17" s="50"/>
      <c r="B17" s="56" t="s">
        <v>34</v>
      </c>
      <c r="C17" s="56"/>
      <c r="D17" s="56"/>
      <c r="E17" s="56"/>
      <c r="F17" s="54"/>
      <c r="G17" s="63">
        <v>1050000</v>
      </c>
    </row>
    <row r="18" spans="1:7" ht="15.75" thickTop="1">
      <c r="A18" s="64"/>
      <c r="B18" s="64"/>
      <c r="C18" s="64"/>
      <c r="D18" s="64"/>
      <c r="E18" s="64"/>
      <c r="F18" s="64"/>
      <c r="G18" s="64"/>
    </row>
    <row r="19" spans="1:7">
      <c r="A19" s="64" t="s">
        <v>35</v>
      </c>
      <c r="B19" s="64"/>
      <c r="C19" s="64"/>
      <c r="D19" s="64"/>
      <c r="E19" s="64"/>
      <c r="F19" s="64"/>
      <c r="G19" s="64"/>
    </row>
    <row r="20" spans="1:7">
      <c r="A20" s="65" t="s">
        <v>36</v>
      </c>
      <c r="B20" s="65"/>
      <c r="C20" s="65"/>
      <c r="D20" s="66">
        <v>310000</v>
      </c>
      <c r="E20" s="67" t="s">
        <v>37</v>
      </c>
      <c r="F20" s="65"/>
      <c r="G20" s="65"/>
    </row>
    <row r="21" spans="1:7">
      <c r="A21" s="65" t="s">
        <v>38</v>
      </c>
      <c r="B21" s="65"/>
      <c r="C21" s="65"/>
      <c r="D21" s="66">
        <v>170000</v>
      </c>
      <c r="E21" s="67" t="s">
        <v>37</v>
      </c>
      <c r="F21" s="65"/>
      <c r="G21" s="65"/>
    </row>
    <row r="22" spans="1:7">
      <c r="A22" s="65" t="s">
        <v>39</v>
      </c>
      <c r="B22" s="65"/>
      <c r="C22" s="65"/>
      <c r="D22" s="65"/>
      <c r="E22" s="65"/>
      <c r="F22" s="66">
        <v>275000</v>
      </c>
      <c r="G22" s="68" t="s">
        <v>37</v>
      </c>
    </row>
    <row r="23" spans="1:7">
      <c r="A23" s="65" t="s">
        <v>40</v>
      </c>
      <c r="B23" s="65"/>
      <c r="C23" s="65"/>
      <c r="D23" s="66">
        <v>120000</v>
      </c>
      <c r="E23" s="67" t="s">
        <v>37</v>
      </c>
      <c r="F23" s="65"/>
      <c r="G23" s="65"/>
    </row>
    <row r="24" spans="1:7">
      <c r="A24" s="65" t="s">
        <v>41</v>
      </c>
      <c r="B24" s="65"/>
      <c r="C24" s="65"/>
      <c r="D24" s="65"/>
      <c r="E24" s="65"/>
      <c r="F24" s="66">
        <v>60000</v>
      </c>
      <c r="G24" s="68"/>
    </row>
    <row r="25" spans="1:7">
      <c r="A25" s="64"/>
      <c r="B25" s="64"/>
      <c r="C25" s="64"/>
      <c r="D25" s="64"/>
      <c r="E25" s="64"/>
      <c r="F25" s="64"/>
      <c r="G25" s="64"/>
    </row>
    <row r="26" spans="1:7">
      <c r="A26" s="69" t="s">
        <v>0</v>
      </c>
      <c r="B26" s="70"/>
      <c r="C26" s="70"/>
      <c r="D26" s="70"/>
      <c r="E26" s="70"/>
      <c r="F26" s="70"/>
      <c r="G26" s="70"/>
    </row>
    <row r="27" spans="1:7">
      <c r="A27" s="71" t="s">
        <v>42</v>
      </c>
      <c r="B27" s="71"/>
      <c r="C27" s="71"/>
      <c r="D27" s="71"/>
      <c r="E27" s="71"/>
      <c r="F27" s="71"/>
      <c r="G27" s="71"/>
    </row>
    <row r="28" spans="1:7">
      <c r="A28" s="71"/>
      <c r="B28" s="71"/>
      <c r="C28" s="71"/>
      <c r="D28" s="71"/>
      <c r="E28" s="71"/>
      <c r="F28" s="71"/>
      <c r="G28" s="71"/>
    </row>
    <row r="29" spans="1:7">
      <c r="A29" s="72"/>
      <c r="B29" s="72"/>
      <c r="C29" s="72"/>
      <c r="D29" s="72"/>
      <c r="E29" s="72"/>
      <c r="F29" s="72"/>
      <c r="G29" s="72"/>
    </row>
    <row r="30" spans="1:7">
      <c r="A30" s="73"/>
      <c r="B30" s="74" t="str">
        <f>B3</f>
        <v>RODRIQUEZ COMPANY</v>
      </c>
      <c r="C30" s="74"/>
      <c r="D30" s="74"/>
      <c r="E30" s="74"/>
      <c r="F30" s="74"/>
      <c r="G30" s="73"/>
    </row>
    <row r="31" spans="1:7">
      <c r="A31" s="73"/>
      <c r="B31" s="75" t="s">
        <v>43</v>
      </c>
      <c r="C31" s="75"/>
      <c r="D31" s="75"/>
      <c r="E31" s="75"/>
      <c r="F31" s="75"/>
      <c r="G31" s="73"/>
    </row>
    <row r="32" spans="1:7" ht="15.75" thickBot="1">
      <c r="A32" s="73"/>
      <c r="B32" s="76" t="str">
        <f>B5</f>
        <v>For The Year Ended December 31, 2012</v>
      </c>
      <c r="C32" s="76"/>
      <c r="D32" s="76"/>
      <c r="E32" s="76"/>
      <c r="F32" s="76"/>
      <c r="G32" s="73"/>
    </row>
    <row r="33" spans="1:7">
      <c r="A33" s="73"/>
      <c r="B33" s="77" t="s">
        <v>4</v>
      </c>
      <c r="C33" s="78"/>
      <c r="D33" s="78"/>
      <c r="E33" s="78"/>
      <c r="F33" s="79"/>
      <c r="G33" s="73"/>
    </row>
    <row r="34" spans="1:7">
      <c r="A34" s="73"/>
      <c r="B34" s="80" t="s">
        <v>34</v>
      </c>
      <c r="C34" s="81"/>
      <c r="D34" s="81"/>
      <c r="E34" s="82"/>
      <c r="F34" s="14"/>
      <c r="G34" s="73"/>
    </row>
    <row r="35" spans="1:7">
      <c r="A35" s="73"/>
      <c r="B35" s="83" t="s">
        <v>44</v>
      </c>
      <c r="C35" s="84"/>
      <c r="D35" s="84"/>
      <c r="E35" s="85"/>
      <c r="F35" s="30"/>
      <c r="G35" s="73"/>
    </row>
    <row r="36" spans="1:7">
      <c r="A36" s="73"/>
      <c r="B36" s="83"/>
      <c r="C36" s="84"/>
      <c r="D36" s="84"/>
      <c r="E36" s="85"/>
      <c r="F36" s="30"/>
      <c r="G36" s="73"/>
    </row>
    <row r="37" spans="1:7">
      <c r="A37" s="73"/>
      <c r="B37" s="86" t="s">
        <v>45</v>
      </c>
      <c r="C37" s="87"/>
      <c r="D37" s="88"/>
      <c r="E37" s="25" t="s">
        <v>6</v>
      </c>
      <c r="F37" s="30"/>
      <c r="G37" s="73"/>
    </row>
    <row r="38" spans="1:7">
      <c r="A38" s="73"/>
      <c r="B38" s="86" t="s">
        <v>46</v>
      </c>
      <c r="C38" s="87"/>
      <c r="D38" s="88"/>
      <c r="E38" s="15" t="s">
        <v>6</v>
      </c>
      <c r="F38" s="30"/>
      <c r="G38" s="73"/>
    </row>
    <row r="39" spans="1:7">
      <c r="A39" s="73"/>
      <c r="B39" s="86" t="s">
        <v>47</v>
      </c>
      <c r="C39" s="87"/>
      <c r="D39" s="88"/>
      <c r="E39" s="15" t="s">
        <v>6</v>
      </c>
      <c r="F39" s="30"/>
      <c r="G39" s="73"/>
    </row>
    <row r="40" spans="1:7">
      <c r="A40" s="73"/>
      <c r="B40" s="86" t="s">
        <v>5</v>
      </c>
      <c r="C40" s="87"/>
      <c r="D40" s="88"/>
      <c r="E40" s="15" t="s">
        <v>6</v>
      </c>
      <c r="F40" s="30"/>
      <c r="G40" s="73"/>
    </row>
    <row r="41" spans="1:7">
      <c r="A41" s="73"/>
      <c r="B41" s="86" t="s">
        <v>48</v>
      </c>
      <c r="C41" s="87"/>
      <c r="D41" s="88"/>
      <c r="E41" s="15" t="s">
        <v>6</v>
      </c>
      <c r="F41" s="30"/>
      <c r="G41" s="73"/>
    </row>
    <row r="42" spans="1:7" ht="15.75" thickBot="1">
      <c r="A42" s="73"/>
      <c r="B42" s="86" t="s">
        <v>49</v>
      </c>
      <c r="C42" s="87"/>
      <c r="D42" s="88"/>
      <c r="E42" s="16" t="s">
        <v>6</v>
      </c>
      <c r="F42" s="17" t="s">
        <v>7</v>
      </c>
      <c r="G42" s="73"/>
    </row>
    <row r="43" spans="1:7" ht="15.75" thickBot="1">
      <c r="A43" s="73"/>
      <c r="B43" s="89" t="s">
        <v>8</v>
      </c>
      <c r="C43" s="90"/>
      <c r="D43" s="90"/>
      <c r="E43" s="91"/>
      <c r="F43" s="20" t="s">
        <v>7</v>
      </c>
      <c r="G43" s="73"/>
    </row>
    <row r="44" spans="1:7" ht="15.75" thickTop="1">
      <c r="A44" s="92"/>
      <c r="B44" s="92"/>
      <c r="C44" s="92"/>
      <c r="D44" s="92"/>
      <c r="E44" s="92"/>
      <c r="F44" s="92"/>
      <c r="G44" s="92"/>
    </row>
  </sheetData>
  <mergeCells count="44">
    <mergeCell ref="A44:G44"/>
    <mergeCell ref="B38:D38"/>
    <mergeCell ref="B39:D39"/>
    <mergeCell ref="B40:D40"/>
    <mergeCell ref="B41:D41"/>
    <mergeCell ref="B42:D42"/>
    <mergeCell ref="B43:E43"/>
    <mergeCell ref="B31:F31"/>
    <mergeCell ref="B32:F32"/>
    <mergeCell ref="B33:F33"/>
    <mergeCell ref="B34:E34"/>
    <mergeCell ref="B35:E36"/>
    <mergeCell ref="B37:D37"/>
    <mergeCell ref="A24:E24"/>
    <mergeCell ref="A25:G25"/>
    <mergeCell ref="A26:G26"/>
    <mergeCell ref="A27:G28"/>
    <mergeCell ref="A29:G29"/>
    <mergeCell ref="B30:F30"/>
    <mergeCell ref="A20:C20"/>
    <mergeCell ref="E20:G20"/>
    <mergeCell ref="A21:C21"/>
    <mergeCell ref="E21:G21"/>
    <mergeCell ref="A22:E22"/>
    <mergeCell ref="A23:C23"/>
    <mergeCell ref="E23:G23"/>
    <mergeCell ref="B14:F14"/>
    <mergeCell ref="B15:E15"/>
    <mergeCell ref="B16:E16"/>
    <mergeCell ref="B17:F17"/>
    <mergeCell ref="A18:G18"/>
    <mergeCell ref="A19:G19"/>
    <mergeCell ref="B8:E8"/>
    <mergeCell ref="B9:E9"/>
    <mergeCell ref="B10:E10"/>
    <mergeCell ref="B11:E11"/>
    <mergeCell ref="B12:F12"/>
    <mergeCell ref="B13:F13"/>
    <mergeCell ref="A1:G2"/>
    <mergeCell ref="B3:G3"/>
    <mergeCell ref="B4:G4"/>
    <mergeCell ref="B5:G5"/>
    <mergeCell ref="B6:F6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1"/>
  <sheetViews>
    <sheetView workbookViewId="0">
      <selection sqref="A1:G4"/>
    </sheetView>
  </sheetViews>
  <sheetFormatPr defaultRowHeight="15"/>
  <sheetData>
    <row r="1" spans="1:7">
      <c r="A1" s="3" t="s">
        <v>94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4"/>
      <c r="B5" s="4"/>
      <c r="C5" s="4"/>
      <c r="D5" s="4"/>
      <c r="E5" s="4"/>
      <c r="F5" s="4"/>
      <c r="G5" s="4"/>
    </row>
    <row r="6" spans="1:7">
      <c r="A6" s="5" t="s">
        <v>50</v>
      </c>
      <c r="B6" s="5"/>
      <c r="C6" s="5"/>
      <c r="D6" s="5"/>
      <c r="E6" s="5"/>
      <c r="F6" s="5"/>
      <c r="G6" s="5"/>
    </row>
    <row r="7" spans="1:7">
      <c r="A7" s="6" t="s">
        <v>51</v>
      </c>
      <c r="B7" s="6"/>
      <c r="C7" s="6"/>
      <c r="D7" s="6"/>
      <c r="E7" s="6"/>
      <c r="F7" s="6"/>
      <c r="G7" s="6"/>
    </row>
    <row r="8" spans="1:7">
      <c r="A8" s="6" t="s">
        <v>23</v>
      </c>
      <c r="B8" s="6"/>
      <c r="C8" s="6"/>
      <c r="D8" s="6"/>
      <c r="E8" s="6"/>
      <c r="F8" s="6"/>
      <c r="G8" s="6"/>
    </row>
    <row r="9" spans="1:7">
      <c r="A9" s="93" t="s">
        <v>52</v>
      </c>
      <c r="B9" s="93"/>
      <c r="C9" s="93"/>
      <c r="D9" s="93"/>
      <c r="E9" s="93"/>
      <c r="F9" s="93"/>
      <c r="G9" s="93"/>
    </row>
    <row r="10" spans="1:7">
      <c r="A10" s="94" t="s">
        <v>24</v>
      </c>
      <c r="B10" s="94"/>
      <c r="C10" s="94"/>
      <c r="D10" s="94"/>
      <c r="E10" s="94"/>
      <c r="F10" s="94"/>
      <c r="G10" s="95">
        <v>3800</v>
      </c>
    </row>
    <row r="11" spans="1:7">
      <c r="A11" s="94" t="s">
        <v>53</v>
      </c>
      <c r="B11" s="94"/>
      <c r="C11" s="94"/>
      <c r="D11" s="94"/>
      <c r="E11" s="94"/>
      <c r="F11" s="94"/>
      <c r="G11" s="12"/>
    </row>
    <row r="12" spans="1:7">
      <c r="A12" s="96" t="s">
        <v>25</v>
      </c>
      <c r="B12" s="96"/>
      <c r="C12" s="96"/>
      <c r="D12" s="96"/>
      <c r="E12" s="96"/>
      <c r="F12" s="95">
        <v>1200</v>
      </c>
      <c r="G12" s="12"/>
    </row>
    <row r="13" spans="1:7">
      <c r="A13" s="96" t="s">
        <v>54</v>
      </c>
      <c r="B13" s="96"/>
      <c r="C13" s="96"/>
      <c r="D13" s="96"/>
      <c r="E13" s="96"/>
      <c r="F13" s="97">
        <v>725</v>
      </c>
      <c r="G13" s="12"/>
    </row>
    <row r="14" spans="1:7">
      <c r="A14" s="96" t="s">
        <v>55</v>
      </c>
      <c r="B14" s="96"/>
      <c r="C14" s="96"/>
      <c r="D14" s="96"/>
      <c r="E14" s="96"/>
      <c r="F14" s="97">
        <v>75</v>
      </c>
      <c r="G14" s="12"/>
    </row>
    <row r="15" spans="1:7">
      <c r="A15" s="96" t="s">
        <v>56</v>
      </c>
      <c r="B15" s="96"/>
      <c r="C15" s="96"/>
      <c r="D15" s="96"/>
      <c r="E15" s="96"/>
      <c r="F15" s="97">
        <v>80</v>
      </c>
      <c r="G15" s="12"/>
    </row>
    <row r="16" spans="1:7">
      <c r="A16" s="96" t="s">
        <v>57</v>
      </c>
      <c r="B16" s="96"/>
      <c r="C16" s="96"/>
      <c r="D16" s="96"/>
      <c r="E16" s="96"/>
      <c r="F16" s="97">
        <v>19</v>
      </c>
      <c r="G16" s="12"/>
    </row>
    <row r="17" spans="1:7">
      <c r="A17" s="96" t="s">
        <v>58</v>
      </c>
      <c r="B17" s="96"/>
      <c r="C17" s="96"/>
      <c r="D17" s="96"/>
      <c r="E17" s="96"/>
      <c r="F17" s="97">
        <v>25</v>
      </c>
      <c r="G17" s="12"/>
    </row>
    <row r="18" spans="1:7">
      <c r="A18" s="96" t="s">
        <v>59</v>
      </c>
      <c r="B18" s="96"/>
      <c r="C18" s="96"/>
      <c r="D18" s="96"/>
      <c r="E18" s="96"/>
      <c r="F18" s="97">
        <v>10</v>
      </c>
      <c r="G18" s="12"/>
    </row>
    <row r="19" spans="1:7" ht="15.75" thickBot="1">
      <c r="A19" s="96" t="s">
        <v>60</v>
      </c>
      <c r="B19" s="96"/>
      <c r="C19" s="96"/>
      <c r="D19" s="96"/>
      <c r="E19" s="96"/>
      <c r="F19" s="98">
        <v>30</v>
      </c>
      <c r="G19" s="98">
        <f>SUM(F12:F19)</f>
        <v>2164</v>
      </c>
    </row>
    <row r="20" spans="1:7" ht="15.75" thickBot="1">
      <c r="A20" s="94" t="s">
        <v>61</v>
      </c>
      <c r="B20" s="94"/>
      <c r="C20" s="94"/>
      <c r="D20" s="94"/>
      <c r="E20" s="94"/>
      <c r="F20" s="99"/>
      <c r="G20" s="98">
        <f>G10-G19</f>
        <v>1636</v>
      </c>
    </row>
    <row r="21" spans="1:7">
      <c r="A21" s="94" t="s">
        <v>62</v>
      </c>
      <c r="B21" s="94"/>
      <c r="C21" s="94"/>
      <c r="D21" s="94"/>
      <c r="E21" s="94"/>
      <c r="F21" s="94"/>
      <c r="G21" s="100">
        <v>818</v>
      </c>
    </row>
    <row r="22" spans="1:7" ht="15.75" thickBot="1">
      <c r="A22" s="94" t="s">
        <v>34</v>
      </c>
      <c r="B22" s="94"/>
      <c r="C22" s="94"/>
      <c r="D22" s="94"/>
      <c r="E22" s="94"/>
      <c r="F22" s="94"/>
      <c r="G22" s="98">
        <f>G20-G21</f>
        <v>818</v>
      </c>
    </row>
    <row r="23" spans="1:7">
      <c r="A23" s="94" t="s">
        <v>63</v>
      </c>
      <c r="B23" s="94"/>
      <c r="C23" s="94"/>
      <c r="D23" s="94"/>
      <c r="E23" s="94"/>
      <c r="F23" s="94"/>
      <c r="G23" s="100">
        <v>310</v>
      </c>
    </row>
    <row r="24" spans="1:7" ht="15.75" thickBot="1">
      <c r="A24" s="4"/>
      <c r="B24" s="4"/>
      <c r="C24" s="4"/>
      <c r="D24" s="4"/>
      <c r="E24" s="4"/>
      <c r="F24" s="4"/>
      <c r="G24" s="98">
        <f>G22+G23</f>
        <v>1128</v>
      </c>
    </row>
    <row r="25" spans="1:7" ht="15.75" thickBot="1">
      <c r="A25" s="94" t="s">
        <v>64</v>
      </c>
      <c r="B25" s="94"/>
      <c r="C25" s="94"/>
      <c r="D25" s="94"/>
      <c r="E25" s="94"/>
      <c r="F25" s="94"/>
      <c r="G25" s="98">
        <v>600</v>
      </c>
    </row>
    <row r="26" spans="1:7" ht="15.75" thickBot="1">
      <c r="A26" s="94" t="s">
        <v>65</v>
      </c>
      <c r="B26" s="94"/>
      <c r="C26" s="94"/>
      <c r="D26" s="94"/>
      <c r="E26" s="94"/>
      <c r="F26" s="94"/>
      <c r="G26" s="101">
        <f>G24-G25</f>
        <v>528</v>
      </c>
    </row>
    <row r="27" spans="1:7" ht="15.75" thickTop="1">
      <c r="A27" s="4"/>
      <c r="B27" s="4"/>
      <c r="C27" s="4"/>
      <c r="D27" s="4"/>
      <c r="E27" s="4"/>
      <c r="F27" s="4"/>
      <c r="G27" s="4"/>
    </row>
    <row r="28" spans="1:7">
      <c r="A28" s="5" t="str">
        <f>A6</f>
        <v>MORTONSON COMPANY</v>
      </c>
      <c r="B28" s="5"/>
      <c r="C28" s="5"/>
      <c r="D28" s="5"/>
      <c r="E28" s="5"/>
      <c r="F28" s="5"/>
      <c r="G28" s="5"/>
    </row>
    <row r="29" spans="1:7">
      <c r="A29" s="6" t="s">
        <v>66</v>
      </c>
      <c r="B29" s="6"/>
      <c r="C29" s="6"/>
      <c r="D29" s="6"/>
      <c r="E29" s="6"/>
      <c r="F29" s="6"/>
      <c r="G29" s="6"/>
    </row>
    <row r="30" spans="1:7">
      <c r="A30" s="102">
        <v>40543</v>
      </c>
      <c r="B30" s="102"/>
      <c r="C30" s="102"/>
      <c r="D30" s="102"/>
      <c r="E30" s="102"/>
      <c r="F30" s="102"/>
      <c r="G30" s="102"/>
    </row>
    <row r="31" spans="1:7" ht="15.75" thickBot="1">
      <c r="A31" s="93" t="s">
        <v>52</v>
      </c>
      <c r="B31" s="93"/>
      <c r="C31" s="93"/>
      <c r="D31" s="93"/>
      <c r="E31" s="93"/>
      <c r="F31" s="7"/>
      <c r="G31" s="7"/>
    </row>
    <row r="32" spans="1:7" ht="15.75" thickBot="1">
      <c r="A32" s="94" t="s">
        <v>67</v>
      </c>
      <c r="B32" s="94"/>
      <c r="C32" s="94"/>
      <c r="D32" s="94"/>
      <c r="E32" s="94"/>
      <c r="F32" s="103">
        <v>2012</v>
      </c>
      <c r="G32" s="104">
        <f>F32-1</f>
        <v>2011</v>
      </c>
    </row>
    <row r="33" spans="1:7">
      <c r="A33" s="94" t="s">
        <v>68</v>
      </c>
      <c r="B33" s="94"/>
      <c r="C33" s="94"/>
      <c r="D33" s="94"/>
      <c r="E33" s="94"/>
      <c r="F33" s="12"/>
      <c r="G33" s="12"/>
    </row>
    <row r="34" spans="1:7">
      <c r="A34" s="96" t="s">
        <v>69</v>
      </c>
      <c r="B34" s="96"/>
      <c r="C34" s="96"/>
      <c r="D34" s="96"/>
      <c r="E34" s="96"/>
      <c r="F34" s="95">
        <v>333</v>
      </c>
      <c r="G34" s="95">
        <v>100</v>
      </c>
    </row>
    <row r="35" spans="1:7">
      <c r="A35" s="96" t="s">
        <v>70</v>
      </c>
      <c r="B35" s="96"/>
      <c r="C35" s="96"/>
      <c r="D35" s="96"/>
      <c r="E35" s="96"/>
      <c r="F35" s="97">
        <v>10</v>
      </c>
      <c r="G35" s="97">
        <v>50</v>
      </c>
    </row>
    <row r="36" spans="1:7">
      <c r="A36" s="105" t="s">
        <v>71</v>
      </c>
      <c r="B36" s="105"/>
      <c r="C36" s="105"/>
      <c r="D36" s="105"/>
      <c r="E36" s="105"/>
      <c r="F36" s="97">
        <v>780</v>
      </c>
      <c r="G36" s="97">
        <v>500</v>
      </c>
    </row>
    <row r="37" spans="1:7" ht="15.75" thickBot="1">
      <c r="A37" s="105" t="s">
        <v>72</v>
      </c>
      <c r="B37" s="105"/>
      <c r="C37" s="105"/>
      <c r="D37" s="105"/>
      <c r="E37" s="105"/>
      <c r="F37" s="98">
        <v>720</v>
      </c>
      <c r="G37" s="98">
        <v>560</v>
      </c>
    </row>
    <row r="38" spans="1:7">
      <c r="A38" s="106" t="s">
        <v>73</v>
      </c>
      <c r="B38" s="106"/>
      <c r="C38" s="106"/>
      <c r="D38" s="106"/>
      <c r="E38" s="106"/>
      <c r="F38" s="100">
        <f>SUM(F34:F37)</f>
        <v>1843</v>
      </c>
      <c r="G38" s="100">
        <f>SUM(G34:G37)</f>
        <v>1210</v>
      </c>
    </row>
    <row r="39" spans="1:7">
      <c r="A39" s="107" t="s">
        <v>74</v>
      </c>
      <c r="B39" s="107"/>
      <c r="C39" s="107"/>
      <c r="D39" s="107"/>
      <c r="E39" s="107"/>
      <c r="F39" s="12"/>
      <c r="G39" s="12"/>
    </row>
    <row r="40" spans="1:7">
      <c r="A40" s="105" t="s">
        <v>75</v>
      </c>
      <c r="B40" s="105"/>
      <c r="C40" s="105"/>
      <c r="D40" s="105"/>
      <c r="E40" s="105"/>
      <c r="F40" s="97">
        <v>150</v>
      </c>
      <c r="G40" s="97">
        <v>70</v>
      </c>
    </row>
    <row r="41" spans="1:7">
      <c r="A41" s="105" t="s">
        <v>76</v>
      </c>
      <c r="B41" s="105"/>
      <c r="C41" s="105"/>
      <c r="D41" s="105"/>
      <c r="E41" s="105"/>
      <c r="F41" s="97">
        <v>910</v>
      </c>
      <c r="G41" s="97">
        <v>600</v>
      </c>
    </row>
    <row r="42" spans="1:7">
      <c r="A42" s="105" t="s">
        <v>77</v>
      </c>
      <c r="B42" s="105"/>
      <c r="C42" s="105"/>
      <c r="D42" s="105"/>
      <c r="E42" s="105"/>
      <c r="F42" s="97">
        <v>-200</v>
      </c>
      <c r="G42" s="97">
        <v>-120</v>
      </c>
    </row>
    <row r="43" spans="1:7" ht="15.75" thickBot="1">
      <c r="A43" s="105" t="s">
        <v>78</v>
      </c>
      <c r="B43" s="105"/>
      <c r="C43" s="105"/>
      <c r="D43" s="105"/>
      <c r="E43" s="105"/>
      <c r="F43" s="98">
        <v>105</v>
      </c>
      <c r="G43" s="98">
        <v>130</v>
      </c>
    </row>
    <row r="44" spans="1:7" ht="15.75" thickBot="1">
      <c r="A44" s="106" t="s">
        <v>79</v>
      </c>
      <c r="B44" s="106"/>
      <c r="C44" s="106"/>
      <c r="D44" s="106"/>
      <c r="E44" s="106"/>
      <c r="F44" s="98">
        <f>SUM(F40:F43)</f>
        <v>965</v>
      </c>
      <c r="G44" s="98">
        <f>SUM(G40:G43)</f>
        <v>680</v>
      </c>
    </row>
    <row r="45" spans="1:7" ht="15.75" thickBot="1">
      <c r="A45" s="106" t="s">
        <v>80</v>
      </c>
      <c r="B45" s="106"/>
      <c r="C45" s="106"/>
      <c r="D45" s="106"/>
      <c r="E45" s="106"/>
      <c r="F45" s="101">
        <f>F38+F44</f>
        <v>2808</v>
      </c>
      <c r="G45" s="101">
        <f>G38+G44</f>
        <v>1890</v>
      </c>
    </row>
    <row r="46" spans="1:7" ht="15.75" thickTop="1">
      <c r="A46" s="4"/>
      <c r="B46" s="4"/>
      <c r="C46" s="4"/>
      <c r="D46" s="4"/>
      <c r="E46" s="4"/>
      <c r="F46" s="12"/>
      <c r="G46" s="12"/>
    </row>
    <row r="47" spans="1:7">
      <c r="A47" s="107" t="s">
        <v>81</v>
      </c>
      <c r="B47" s="107"/>
      <c r="C47" s="107"/>
      <c r="D47" s="107"/>
      <c r="E47" s="107"/>
      <c r="F47" s="12"/>
      <c r="G47" s="12"/>
    </row>
    <row r="48" spans="1:7">
      <c r="A48" s="107" t="s">
        <v>82</v>
      </c>
      <c r="B48" s="107"/>
      <c r="C48" s="107"/>
      <c r="D48" s="107"/>
      <c r="E48" s="107"/>
      <c r="F48" s="12"/>
      <c r="G48" s="12"/>
    </row>
    <row r="49" spans="1:7">
      <c r="A49" s="105" t="s">
        <v>83</v>
      </c>
      <c r="B49" s="105"/>
      <c r="C49" s="105"/>
      <c r="D49" s="105"/>
      <c r="E49" s="105"/>
      <c r="F49" s="95">
        <v>420</v>
      </c>
      <c r="G49" s="95">
        <v>330</v>
      </c>
    </row>
    <row r="50" spans="1:7">
      <c r="A50" s="105" t="s">
        <v>84</v>
      </c>
      <c r="B50" s="105"/>
      <c r="C50" s="105"/>
      <c r="D50" s="105"/>
      <c r="E50" s="105"/>
      <c r="F50" s="97">
        <v>40</v>
      </c>
      <c r="G50" s="97">
        <v>30</v>
      </c>
    </row>
    <row r="51" spans="1:7">
      <c r="A51" s="105" t="s">
        <v>85</v>
      </c>
      <c r="B51" s="105"/>
      <c r="C51" s="105"/>
      <c r="D51" s="105"/>
      <c r="E51" s="105"/>
      <c r="F51" s="97">
        <v>320</v>
      </c>
      <c r="G51" s="97">
        <v>320</v>
      </c>
    </row>
    <row r="52" spans="1:7" ht="15.75" thickBot="1">
      <c r="A52" s="106" t="s">
        <v>86</v>
      </c>
      <c r="B52" s="106"/>
      <c r="C52" s="106"/>
      <c r="D52" s="106"/>
      <c r="E52" s="106"/>
      <c r="F52" s="98">
        <f>SUM(F49:F51)</f>
        <v>780</v>
      </c>
      <c r="G52" s="98">
        <f>SUM(G49:G51)</f>
        <v>680</v>
      </c>
    </row>
    <row r="53" spans="1:7" ht="15.75" thickBot="1">
      <c r="A53" s="107" t="s">
        <v>87</v>
      </c>
      <c r="B53" s="107"/>
      <c r="C53" s="107"/>
      <c r="D53" s="107"/>
      <c r="E53" s="107"/>
      <c r="F53" s="98">
        <v>200</v>
      </c>
      <c r="G53" s="98">
        <v>200</v>
      </c>
    </row>
    <row r="54" spans="1:7">
      <c r="A54" s="106" t="s">
        <v>88</v>
      </c>
      <c r="B54" s="106"/>
      <c r="C54" s="106"/>
      <c r="D54" s="106"/>
      <c r="E54" s="106"/>
      <c r="F54" s="100">
        <f>SUM(F52:F53)</f>
        <v>980</v>
      </c>
      <c r="G54" s="100">
        <f>SUM(G52:G53)</f>
        <v>880</v>
      </c>
    </row>
    <row r="55" spans="1:7">
      <c r="A55" s="107" t="s">
        <v>89</v>
      </c>
      <c r="B55" s="107"/>
      <c r="C55" s="107"/>
      <c r="D55" s="107"/>
      <c r="E55" s="107"/>
      <c r="F55" s="12"/>
      <c r="G55" s="12"/>
    </row>
    <row r="56" spans="1:7">
      <c r="A56" s="105" t="s">
        <v>90</v>
      </c>
      <c r="B56" s="105"/>
      <c r="C56" s="105"/>
      <c r="D56" s="105"/>
      <c r="E56" s="105"/>
      <c r="F56" s="97">
        <v>1300</v>
      </c>
      <c r="G56" s="97">
        <v>700</v>
      </c>
    </row>
    <row r="57" spans="1:7" ht="15.75" thickBot="1">
      <c r="A57" s="105" t="s">
        <v>91</v>
      </c>
      <c r="B57" s="105"/>
      <c r="C57" s="105"/>
      <c r="D57" s="105"/>
      <c r="E57" s="105"/>
      <c r="F57" s="98">
        <v>528</v>
      </c>
      <c r="G57" s="98">
        <v>310</v>
      </c>
    </row>
    <row r="58" spans="1:7" ht="15.75" thickBot="1">
      <c r="A58" s="107" t="s">
        <v>92</v>
      </c>
      <c r="B58" s="107"/>
      <c r="C58" s="107"/>
      <c r="D58" s="107"/>
      <c r="E58" s="107"/>
      <c r="F58" s="98">
        <f>SUM(F56:F57)</f>
        <v>1828</v>
      </c>
      <c r="G58" s="98">
        <f>SUM(G56:G57)</f>
        <v>1010</v>
      </c>
    </row>
    <row r="59" spans="1:7" ht="15.75" thickBot="1">
      <c r="A59" s="106" t="s">
        <v>93</v>
      </c>
      <c r="B59" s="106"/>
      <c r="C59" s="106"/>
      <c r="D59" s="106"/>
      <c r="E59" s="106"/>
      <c r="F59" s="101">
        <f>F54+F58</f>
        <v>2808</v>
      </c>
      <c r="G59" s="101">
        <f>G54+G58</f>
        <v>1890</v>
      </c>
    </row>
    <row r="60" spans="1:7" ht="15.75" thickTop="1">
      <c r="A60" s="4"/>
      <c r="B60" s="4"/>
      <c r="C60" s="4"/>
      <c r="D60" s="4"/>
      <c r="E60" s="4"/>
      <c r="F60" s="4"/>
      <c r="G60" s="4"/>
    </row>
    <row r="61" spans="1:7">
      <c r="A61" s="1" t="s">
        <v>0</v>
      </c>
      <c r="B61" s="2"/>
      <c r="C61" s="2"/>
      <c r="D61" s="2"/>
      <c r="E61" s="2"/>
      <c r="F61" s="2"/>
      <c r="G61" s="2"/>
    </row>
    <row r="62" spans="1:7">
      <c r="A62" s="3" t="s">
        <v>1</v>
      </c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4"/>
      <c r="B64" s="4"/>
      <c r="C64" s="4"/>
      <c r="D64" s="4"/>
      <c r="E64" s="4"/>
      <c r="F64" s="4"/>
      <c r="G64" s="4"/>
    </row>
    <row r="65" spans="1:7">
      <c r="A65" s="5" t="str">
        <f>A6</f>
        <v>MORTONSON COMPANY</v>
      </c>
      <c r="B65" s="5"/>
      <c r="C65" s="5"/>
      <c r="D65" s="5"/>
      <c r="E65" s="5"/>
      <c r="F65" s="5"/>
      <c r="G65" s="5"/>
    </row>
    <row r="66" spans="1:7">
      <c r="A66" s="6" t="s">
        <v>2</v>
      </c>
      <c r="B66" s="6"/>
      <c r="C66" s="6"/>
      <c r="D66" s="6"/>
      <c r="E66" s="6"/>
      <c r="F66" s="6"/>
      <c r="G66" s="6"/>
    </row>
    <row r="67" spans="1:7">
      <c r="A67" s="6" t="str">
        <f>A8</f>
        <v>For The Year Ended December 31, 2012</v>
      </c>
      <c r="B67" s="6"/>
      <c r="C67" s="6"/>
      <c r="D67" s="6"/>
      <c r="E67" s="6"/>
      <c r="F67" s="6"/>
      <c r="G67" s="6"/>
    </row>
    <row r="68" spans="1:7" ht="15.75" thickBot="1">
      <c r="A68" s="7" t="s">
        <v>3</v>
      </c>
      <c r="B68" s="7"/>
      <c r="C68" s="7"/>
      <c r="D68" s="7"/>
      <c r="E68" s="7"/>
      <c r="F68" s="7"/>
      <c r="G68" s="7"/>
    </row>
    <row r="69" spans="1:7">
      <c r="A69" s="8" t="s">
        <v>4</v>
      </c>
      <c r="B69" s="8"/>
      <c r="C69" s="8"/>
      <c r="D69" s="8"/>
      <c r="E69" s="8"/>
      <c r="F69" s="8"/>
      <c r="G69" s="8"/>
    </row>
    <row r="70" spans="1:7">
      <c r="A70" s="9" t="s">
        <v>5</v>
      </c>
      <c r="B70" s="10"/>
      <c r="C70" s="10"/>
      <c r="D70" s="10"/>
      <c r="E70" s="11"/>
      <c r="F70" s="12"/>
      <c r="G70" s="13" t="s">
        <v>6</v>
      </c>
    </row>
    <row r="71" spans="1:7">
      <c r="A71" s="9" t="s">
        <v>5</v>
      </c>
      <c r="B71" s="10"/>
      <c r="C71" s="10"/>
      <c r="D71" s="10"/>
      <c r="E71" s="11"/>
      <c r="F71" s="14" t="s">
        <v>6</v>
      </c>
      <c r="G71" s="12"/>
    </row>
    <row r="72" spans="1:7">
      <c r="A72" s="9" t="s">
        <v>5</v>
      </c>
      <c r="B72" s="10"/>
      <c r="C72" s="10"/>
      <c r="D72" s="10"/>
      <c r="E72" s="11"/>
      <c r="F72" s="15" t="s">
        <v>6</v>
      </c>
      <c r="G72" s="12"/>
    </row>
    <row r="73" spans="1:7">
      <c r="A73" s="9" t="s">
        <v>5</v>
      </c>
      <c r="B73" s="10"/>
      <c r="C73" s="10"/>
      <c r="D73" s="10"/>
      <c r="E73" s="11"/>
      <c r="F73" s="15" t="s">
        <v>6</v>
      </c>
      <c r="G73" s="12"/>
    </row>
    <row r="74" spans="1:7">
      <c r="A74" s="9" t="s">
        <v>5</v>
      </c>
      <c r="B74" s="10"/>
      <c r="C74" s="10"/>
      <c r="D74" s="10"/>
      <c r="E74" s="11"/>
      <c r="F74" s="15" t="s">
        <v>6</v>
      </c>
      <c r="G74" s="12"/>
    </row>
    <row r="75" spans="1:7">
      <c r="A75" s="9" t="s">
        <v>5</v>
      </c>
      <c r="B75" s="10"/>
      <c r="C75" s="10"/>
      <c r="D75" s="10"/>
      <c r="E75" s="11"/>
      <c r="F75" s="15" t="s">
        <v>6</v>
      </c>
      <c r="G75" s="12"/>
    </row>
    <row r="76" spans="1:7">
      <c r="A76" s="9" t="s">
        <v>5</v>
      </c>
      <c r="B76" s="10"/>
      <c r="C76" s="10"/>
      <c r="D76" s="10"/>
      <c r="E76" s="11"/>
      <c r="F76" s="15" t="s">
        <v>6</v>
      </c>
      <c r="G76" s="12"/>
    </row>
    <row r="77" spans="1:7" ht="15.75" thickBot="1">
      <c r="A77" s="9" t="s">
        <v>5</v>
      </c>
      <c r="B77" s="10"/>
      <c r="C77" s="10"/>
      <c r="D77" s="10"/>
      <c r="E77" s="11"/>
      <c r="F77" s="16" t="s">
        <v>6</v>
      </c>
      <c r="G77" s="17" t="s">
        <v>7</v>
      </c>
    </row>
    <row r="78" spans="1:7" ht="15.75" thickBot="1">
      <c r="A78" s="18" t="s">
        <v>8</v>
      </c>
      <c r="B78" s="18"/>
      <c r="C78" s="18"/>
      <c r="D78" s="18"/>
      <c r="E78" s="18"/>
      <c r="F78" s="19"/>
      <c r="G78" s="20" t="s">
        <v>7</v>
      </c>
    </row>
    <row r="79" spans="1:7" ht="15.75" thickTop="1">
      <c r="A79" s="4"/>
      <c r="B79" s="4"/>
      <c r="C79" s="4"/>
      <c r="D79" s="4"/>
      <c r="E79" s="4"/>
      <c r="F79" s="4"/>
      <c r="G79" s="4"/>
    </row>
    <row r="80" spans="1:7">
      <c r="A80" s="21" t="s">
        <v>9</v>
      </c>
      <c r="B80" s="21"/>
      <c r="C80" s="21"/>
      <c r="D80" s="21"/>
      <c r="E80" s="21"/>
      <c r="F80" s="21"/>
      <c r="G80" s="21"/>
    </row>
    <row r="81" spans="1:7">
      <c r="A81" s="22" t="s">
        <v>5</v>
      </c>
      <c r="B81" s="23"/>
      <c r="C81" s="23"/>
      <c r="D81" s="23"/>
      <c r="E81" s="24"/>
      <c r="F81" s="25" t="s">
        <v>6</v>
      </c>
      <c r="G81" s="12"/>
    </row>
    <row r="82" spans="1:7">
      <c r="A82" s="9" t="s">
        <v>5</v>
      </c>
      <c r="B82" s="10"/>
      <c r="C82" s="10"/>
      <c r="D82" s="10"/>
      <c r="E82" s="11"/>
      <c r="F82" s="15" t="s">
        <v>6</v>
      </c>
      <c r="G82" s="12"/>
    </row>
    <row r="83" spans="1:7" ht="15.75" thickBot="1">
      <c r="A83" s="26" t="s">
        <v>5</v>
      </c>
      <c r="B83" s="27"/>
      <c r="C83" s="27"/>
      <c r="D83" s="27"/>
      <c r="E83" s="28"/>
      <c r="F83" s="29" t="s">
        <v>6</v>
      </c>
      <c r="G83" s="30"/>
    </row>
    <row r="84" spans="1:7" ht="15.75" thickBot="1">
      <c r="A84" s="31" t="s">
        <v>10</v>
      </c>
      <c r="B84" s="31"/>
      <c r="C84" s="31"/>
      <c r="D84" s="31"/>
      <c r="E84" s="31"/>
      <c r="F84" s="32"/>
      <c r="G84" s="33" t="s">
        <v>7</v>
      </c>
    </row>
    <row r="85" spans="1:7" ht="15.75" thickTop="1">
      <c r="A85" s="6"/>
      <c r="B85" s="6"/>
      <c r="C85" s="6"/>
      <c r="D85" s="6"/>
      <c r="E85" s="6"/>
      <c r="F85" s="6"/>
      <c r="G85" s="6"/>
    </row>
    <row r="86" spans="1:7">
      <c r="A86" s="21" t="s">
        <v>11</v>
      </c>
      <c r="B86" s="21"/>
      <c r="C86" s="21"/>
      <c r="D86" s="21"/>
      <c r="E86" s="21"/>
      <c r="F86" s="21"/>
      <c r="G86" s="13" t="s">
        <v>6</v>
      </c>
    </row>
    <row r="87" spans="1:7" ht="15.75" thickBot="1">
      <c r="A87" s="21" t="s">
        <v>5</v>
      </c>
      <c r="B87" s="21"/>
      <c r="C87" s="21"/>
      <c r="D87" s="21"/>
      <c r="E87" s="21"/>
      <c r="F87" s="21"/>
      <c r="G87" s="17" t="s">
        <v>6</v>
      </c>
    </row>
    <row r="88" spans="1:7" ht="15.75" thickBot="1">
      <c r="A88" s="21" t="s">
        <v>5</v>
      </c>
      <c r="B88" s="21"/>
      <c r="C88" s="21"/>
      <c r="D88" s="21"/>
      <c r="E88" s="21"/>
      <c r="F88" s="21"/>
      <c r="G88" s="20" t="s">
        <v>7</v>
      </c>
    </row>
    <row r="89" spans="1:7" ht="15.75" thickTop="1">
      <c r="A89" s="34"/>
      <c r="B89" s="34"/>
      <c r="C89" s="34"/>
      <c r="D89" s="34"/>
      <c r="E89" s="34"/>
      <c r="F89" s="34"/>
      <c r="G89" s="34"/>
    </row>
    <row r="90" spans="1:7">
      <c r="A90" s="4" t="s">
        <v>12</v>
      </c>
      <c r="B90" s="4"/>
      <c r="C90" s="4"/>
      <c r="D90" s="4"/>
      <c r="E90" s="4"/>
      <c r="F90" s="4"/>
      <c r="G90" s="13" t="s">
        <v>6</v>
      </c>
    </row>
    <row r="91" spans="1:7" ht="15.75" thickBot="1">
      <c r="A91" s="9" t="s">
        <v>5</v>
      </c>
      <c r="B91" s="10"/>
      <c r="C91" s="10"/>
      <c r="D91" s="10"/>
      <c r="E91" s="10"/>
      <c r="F91" s="11"/>
      <c r="G91" s="29" t="s">
        <v>6</v>
      </c>
    </row>
    <row r="92" spans="1:7">
      <c r="A92" s="4"/>
      <c r="B92" s="4"/>
      <c r="C92" s="4"/>
      <c r="D92" s="4"/>
      <c r="E92" s="4"/>
      <c r="F92" s="4"/>
      <c r="G92" s="35" t="s">
        <v>7</v>
      </c>
    </row>
    <row r="93" spans="1:7" ht="15.75" thickBot="1">
      <c r="A93" s="36" t="s">
        <v>13</v>
      </c>
      <c r="B93" s="36"/>
      <c r="C93" s="36"/>
      <c r="D93" s="36"/>
      <c r="E93" s="36"/>
      <c r="F93" s="36"/>
      <c r="G93" s="37" t="s">
        <v>6</v>
      </c>
    </row>
    <row r="94" spans="1:7" ht="15.75" thickBot="1">
      <c r="A94" s="22" t="s">
        <v>14</v>
      </c>
      <c r="B94" s="23"/>
      <c r="C94" s="23"/>
      <c r="D94" s="23"/>
      <c r="E94" s="23"/>
      <c r="F94" s="24"/>
      <c r="G94" s="20" t="s">
        <v>7</v>
      </c>
    </row>
    <row r="95" spans="1:7" ht="15.75" thickTop="1">
      <c r="A95" s="4"/>
      <c r="B95" s="4"/>
      <c r="C95" s="4"/>
      <c r="D95" s="4"/>
      <c r="E95" s="4"/>
      <c r="F95" s="4"/>
      <c r="G95" s="38"/>
    </row>
    <row r="96" spans="1:7">
      <c r="A96" s="21" t="s">
        <v>15</v>
      </c>
      <c r="B96" s="21"/>
      <c r="C96" s="21"/>
      <c r="D96" s="21"/>
      <c r="E96" s="21"/>
      <c r="F96" s="21"/>
      <c r="G96" s="14" t="s">
        <v>6</v>
      </c>
    </row>
    <row r="97" spans="1:7" ht="15.75" thickBot="1">
      <c r="A97" s="36" t="s">
        <v>13</v>
      </c>
      <c r="B97" s="36"/>
      <c r="C97" s="36"/>
      <c r="D97" s="36"/>
      <c r="E97" s="36"/>
      <c r="F97" s="36"/>
      <c r="G97" s="16" t="s">
        <v>6</v>
      </c>
    </row>
    <row r="98" spans="1:7">
      <c r="A98" s="39" t="s">
        <v>5</v>
      </c>
      <c r="B98" s="40"/>
      <c r="C98" s="40"/>
      <c r="D98" s="40"/>
      <c r="E98" s="40"/>
      <c r="F98" s="41"/>
      <c r="G98" s="42" t="s">
        <v>7</v>
      </c>
    </row>
    <row r="99" spans="1:7" ht="15.75" thickBot="1">
      <c r="A99" s="36" t="s">
        <v>16</v>
      </c>
      <c r="B99" s="36"/>
      <c r="C99" s="36"/>
      <c r="D99" s="36"/>
      <c r="E99" s="36"/>
      <c r="F99" s="36"/>
      <c r="G99" s="16" t="s">
        <v>6</v>
      </c>
    </row>
    <row r="100" spans="1:7">
      <c r="A100" s="39" t="s">
        <v>5</v>
      </c>
      <c r="B100" s="40"/>
      <c r="C100" s="40"/>
      <c r="D100" s="40"/>
      <c r="E100" s="40"/>
      <c r="F100" s="41"/>
      <c r="G100" s="42" t="s">
        <v>7</v>
      </c>
    </row>
    <row r="101" spans="1:7" ht="15.75" thickBot="1">
      <c r="A101" s="36" t="s">
        <v>16</v>
      </c>
      <c r="B101" s="36"/>
      <c r="C101" s="36"/>
      <c r="D101" s="36"/>
      <c r="E101" s="36"/>
      <c r="F101" s="36"/>
      <c r="G101" s="16" t="s">
        <v>6</v>
      </c>
    </row>
    <row r="102" spans="1:7">
      <c r="A102" s="4"/>
      <c r="B102" s="4"/>
      <c r="C102" s="4"/>
      <c r="D102" s="4"/>
      <c r="E102" s="4"/>
      <c r="F102" s="4"/>
      <c r="G102" s="35" t="s">
        <v>7</v>
      </c>
    </row>
    <row r="103" spans="1:7" ht="15.75" thickBot="1">
      <c r="A103" s="36" t="s">
        <v>13</v>
      </c>
      <c r="B103" s="36"/>
      <c r="C103" s="36"/>
      <c r="D103" s="36"/>
      <c r="E103" s="36"/>
      <c r="F103" s="36"/>
      <c r="G103" s="37" t="s">
        <v>6</v>
      </c>
    </row>
    <row r="104" spans="1:7" ht="15.75" thickBot="1">
      <c r="A104" s="43" t="s">
        <v>17</v>
      </c>
      <c r="B104" s="44"/>
      <c r="C104" s="44"/>
      <c r="D104" s="44"/>
      <c r="E104" s="44"/>
      <c r="F104" s="45"/>
      <c r="G104" s="33" t="s">
        <v>7</v>
      </c>
    </row>
    <row r="105" spans="1:7" ht="15.75" thickTop="1">
      <c r="A105" s="4" t="s">
        <v>18</v>
      </c>
      <c r="B105" s="4"/>
      <c r="C105" s="4"/>
      <c r="D105" s="4"/>
      <c r="E105" s="4"/>
      <c r="F105" s="4"/>
      <c r="G105" s="38"/>
    </row>
    <row r="106" spans="1:7">
      <c r="A106" s="21" t="s">
        <v>19</v>
      </c>
      <c r="B106" s="21"/>
      <c r="C106" s="21"/>
      <c r="D106" s="21"/>
      <c r="E106" s="21"/>
      <c r="F106" s="21"/>
      <c r="G106" s="14" t="s">
        <v>6</v>
      </c>
    </row>
    <row r="107" spans="1:7" ht="15.75" thickBot="1">
      <c r="A107" s="43" t="s">
        <v>5</v>
      </c>
      <c r="B107" s="44"/>
      <c r="C107" s="44"/>
      <c r="D107" s="44"/>
      <c r="E107" s="44"/>
      <c r="F107" s="45"/>
      <c r="G107" s="29" t="s">
        <v>6</v>
      </c>
    </row>
    <row r="108" spans="1:7">
      <c r="A108" s="4"/>
      <c r="B108" s="4"/>
      <c r="C108" s="4"/>
      <c r="D108" s="4"/>
      <c r="E108" s="4"/>
      <c r="F108" s="4"/>
      <c r="G108" s="35" t="s">
        <v>7</v>
      </c>
    </row>
    <row r="109" spans="1:7" ht="15.75" thickBot="1">
      <c r="A109" s="46" t="s">
        <v>13</v>
      </c>
      <c r="B109" s="47"/>
      <c r="C109" s="47"/>
      <c r="D109" s="47"/>
      <c r="E109" s="47"/>
      <c r="F109" s="48"/>
      <c r="G109" s="17" t="s">
        <v>6</v>
      </c>
    </row>
    <row r="110" spans="1:7" ht="15.75" thickBot="1">
      <c r="A110" s="36" t="s">
        <v>20</v>
      </c>
      <c r="B110" s="36"/>
      <c r="C110" s="36"/>
      <c r="D110" s="36"/>
      <c r="E110" s="36"/>
      <c r="F110" s="36"/>
      <c r="G110" s="33" t="s">
        <v>7</v>
      </c>
    </row>
    <row r="111" spans="1:7" ht="15.75" thickTop="1">
      <c r="A111" s="4"/>
      <c r="B111" s="4"/>
      <c r="C111" s="4"/>
      <c r="D111" s="4"/>
      <c r="E111" s="4"/>
      <c r="F111" s="4"/>
      <c r="G111" s="38"/>
    </row>
  </sheetData>
  <mergeCells count="107">
    <mergeCell ref="A109:F109"/>
    <mergeCell ref="A110:F110"/>
    <mergeCell ref="A111:F111"/>
    <mergeCell ref="A103:F103"/>
    <mergeCell ref="A104:F104"/>
    <mergeCell ref="A105:F105"/>
    <mergeCell ref="A106:F106"/>
    <mergeCell ref="A107:F107"/>
    <mergeCell ref="A108:F108"/>
    <mergeCell ref="A97:F97"/>
    <mergeCell ref="A98:F98"/>
    <mergeCell ref="A99:F99"/>
    <mergeCell ref="A100:F100"/>
    <mergeCell ref="A101:F101"/>
    <mergeCell ref="A102:F102"/>
    <mergeCell ref="A91:F91"/>
    <mergeCell ref="A92:F92"/>
    <mergeCell ref="A93:F93"/>
    <mergeCell ref="A94:F94"/>
    <mergeCell ref="A95:F95"/>
    <mergeCell ref="A96:F96"/>
    <mergeCell ref="A85:G85"/>
    <mergeCell ref="A86:F86"/>
    <mergeCell ref="A87:F87"/>
    <mergeCell ref="A88:F88"/>
    <mergeCell ref="A89:G89"/>
    <mergeCell ref="A90:F90"/>
    <mergeCell ref="A79:G79"/>
    <mergeCell ref="A80:G80"/>
    <mergeCell ref="A81:E81"/>
    <mergeCell ref="A82:E82"/>
    <mergeCell ref="A83:E83"/>
    <mergeCell ref="A84:F84"/>
    <mergeCell ref="A73:E73"/>
    <mergeCell ref="A74:E74"/>
    <mergeCell ref="A75:E75"/>
    <mergeCell ref="A76:E76"/>
    <mergeCell ref="A77:E77"/>
    <mergeCell ref="A78:F78"/>
    <mergeCell ref="A67:G67"/>
    <mergeCell ref="A68:G68"/>
    <mergeCell ref="A69:G69"/>
    <mergeCell ref="A70:E70"/>
    <mergeCell ref="A71:E71"/>
    <mergeCell ref="A72:E72"/>
    <mergeCell ref="A60:G60"/>
    <mergeCell ref="A61:G61"/>
    <mergeCell ref="A62:G63"/>
    <mergeCell ref="A64:G64"/>
    <mergeCell ref="A65:G65"/>
    <mergeCell ref="A66:G66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36:E36"/>
    <mergeCell ref="A37:E37"/>
    <mergeCell ref="A38:E38"/>
    <mergeCell ref="A39:E39"/>
    <mergeCell ref="A40:E40"/>
    <mergeCell ref="A41:E41"/>
    <mergeCell ref="A1:G4"/>
    <mergeCell ref="A10:F10"/>
    <mergeCell ref="A11:F11"/>
    <mergeCell ref="A18:E18"/>
    <mergeCell ref="A19:E19"/>
    <mergeCell ref="A20:F20"/>
    <mergeCell ref="A21:F21"/>
    <mergeCell ref="A22:F22"/>
    <mergeCell ref="A23:F23"/>
    <mergeCell ref="A44:E44"/>
    <mergeCell ref="A45:E45"/>
    <mergeCell ref="A46:E46"/>
    <mergeCell ref="A47:E47"/>
    <mergeCell ref="A42:E42"/>
    <mergeCell ref="A43:E43"/>
    <mergeCell ref="A32:E32"/>
    <mergeCell ref="A33:E33"/>
    <mergeCell ref="A34:E34"/>
    <mergeCell ref="A35:E35"/>
    <mergeCell ref="A26:F26"/>
    <mergeCell ref="A29:G29"/>
    <mergeCell ref="A27:G27"/>
    <mergeCell ref="A28:G28"/>
    <mergeCell ref="A30:G30"/>
    <mergeCell ref="A31:G31"/>
    <mergeCell ref="A24:F24"/>
    <mergeCell ref="A25:F25"/>
    <mergeCell ref="A14:E14"/>
    <mergeCell ref="A15:E15"/>
    <mergeCell ref="A16:E16"/>
    <mergeCell ref="A17:E17"/>
    <mergeCell ref="A8:G8"/>
    <mergeCell ref="A9:G9"/>
    <mergeCell ref="A12:E12"/>
    <mergeCell ref="A13:E13"/>
    <mergeCell ref="A5:G5"/>
    <mergeCell ref="A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2013-03-02T21:18:24Z</dcterms:created>
  <dcterms:modified xsi:type="dcterms:W3CDTF">2013-03-02T21:21:59Z</dcterms:modified>
</cp:coreProperties>
</file>