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0500" windowHeight="5955" activeTab="0"/>
  </bookViews>
  <sheets>
    <sheet name="P17-01A" sheetId="1" r:id="rId1"/>
    <sheet name="Given P17-01A" sheetId="2" r:id="rId2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9" authorId="0">
      <text>
        <r>
          <rPr>
            <sz val="8"/>
            <rFont val="Tahoma"/>
            <family val="2"/>
          </rPr>
          <t>Enter appropriate data in yellow cells.  Your ratio entries will be verified.</t>
        </r>
      </text>
    </comment>
    <comment ref="B40" authorId="0">
      <text>
        <r>
          <rPr>
            <sz val="8"/>
            <rFont val="Tahoma"/>
            <family val="2"/>
          </rPr>
          <t>Enter appropriate data in yellow cells.  Your 2006 and 2005 entries will be verified. Cells are formatted as percentages that should be rounded to two decimal places.</t>
        </r>
      </text>
    </comment>
    <comment ref="B22" authorId="0">
      <text>
        <r>
          <rPr>
            <sz val="8"/>
            <rFont val="Tahoma"/>
            <family val="2"/>
          </rPr>
          <t>Enter appropriate data in yellow cells.  Your 2006 and 2005 entries will be verified. Cells are formatted as percentages that should be rounded to two decimal places.</t>
        </r>
      </text>
    </comment>
    <comment ref="A56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<sst xmlns="http://schemas.openxmlformats.org/spreadsheetml/2006/main" count="68" uniqueCount="44">
  <si>
    <t>Student Name:</t>
  </si>
  <si>
    <t>Class:</t>
  </si>
  <si>
    <t>Assets</t>
  </si>
  <si>
    <t>Liabilities</t>
  </si>
  <si>
    <t>Ratio</t>
  </si>
  <si>
    <t>Sales</t>
  </si>
  <si>
    <t>Income before taxes</t>
  </si>
  <si>
    <t>Net income</t>
  </si>
  <si>
    <t>Total assets</t>
  </si>
  <si>
    <t>Retained earnings</t>
  </si>
  <si>
    <t>Total liabilities and equity</t>
  </si>
  <si>
    <t>Common stock</t>
  </si>
  <si>
    <t>Comparative Income Statement ($000)</t>
  </si>
  <si>
    <t>Cost of goods sold</t>
  </si>
  <si>
    <t>Gross profit from sales</t>
  </si>
  <si>
    <t>Current Ratios</t>
  </si>
  <si>
    <t>Selling expenses</t>
  </si>
  <si>
    <t>Administrative expenses</t>
  </si>
  <si>
    <t>Total expenses</t>
  </si>
  <si>
    <t>State and federal income taxes</t>
  </si>
  <si>
    <t>December 31, 2000:</t>
  </si>
  <si>
    <t>Comparative Balance Sheets ($000)</t>
  </si>
  <si>
    <t>Common-Size Comparative Income Statement</t>
  </si>
  <si>
    <t>Current assets</t>
  </si>
  <si>
    <t>Long-term investments</t>
  </si>
  <si>
    <t>Plant and equipment</t>
  </si>
  <si>
    <t>Liabilities and Stockholders' Equity</t>
  </si>
  <si>
    <t>Current liabilities</t>
  </si>
  <si>
    <t>Other contributed capital</t>
  </si>
  <si>
    <t>Balance Sheet Data in Trend Percentages</t>
  </si>
  <si>
    <t>Liabilities &amp; Stockholders' Equity</t>
  </si>
  <si>
    <t>Given Data P17-01A:</t>
  </si>
  <si>
    <t>BENNINGTON COMPANY</t>
  </si>
  <si>
    <t>For Years Ended December 31, 2006, 2005, and 2004</t>
  </si>
  <si>
    <t>December 31, 2006, 2005, and 2004</t>
  </si>
  <si>
    <t>December 31, 2005:</t>
  </si>
  <si>
    <t>December 31, 2006:</t>
  </si>
  <si>
    <t>For Years Ended December 31,  2006, 2005, and 2004</t>
  </si>
  <si>
    <t>December 31,  2006, 2005, and 2004</t>
  </si>
  <si>
    <t>Check figure:</t>
  </si>
  <si>
    <t>(3) 2006, Total assets trend</t>
  </si>
  <si>
    <t>Part 4:  Comment on any significant relations revealed</t>
  </si>
  <si>
    <t xml:space="preserve">            by the ratios and percents computed.</t>
  </si>
  <si>
    <t>Problem 17-01A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</si>
</sst>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" fontId="6" fillId="33" borderId="0" xfId="0" applyNumberFormat="1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/>
      <protection/>
    </xf>
    <xf numFmtId="169" fontId="0" fillId="33" borderId="0" xfId="44" applyNumberFormat="1" applyFont="1" applyFill="1" applyBorder="1" applyAlignment="1" applyProtection="1">
      <alignment/>
      <protection/>
    </xf>
    <xf numFmtId="10" fontId="0" fillId="33" borderId="0" xfId="59" applyNumberFormat="1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centerContinuous"/>
    </xf>
    <xf numFmtId="1" fontId="0" fillId="33" borderId="0" xfId="0" applyNumberFormat="1" applyFont="1" applyFill="1" applyBorder="1" applyAlignment="1">
      <alignment horizontal="centerContinuous"/>
    </xf>
    <xf numFmtId="1" fontId="0" fillId="33" borderId="10" xfId="0" applyNumberFormat="1" applyFont="1" applyFill="1" applyBorder="1" applyAlignment="1">
      <alignment horizontal="center"/>
    </xf>
    <xf numFmtId="169" fontId="0" fillId="33" borderId="0" xfId="44" applyNumberFormat="1" applyFont="1" applyFill="1" applyBorder="1" applyAlignment="1">
      <alignment/>
    </xf>
    <xf numFmtId="167" fontId="0" fillId="33" borderId="10" xfId="42" applyNumberFormat="1" applyFont="1" applyFill="1" applyBorder="1" applyAlignment="1">
      <alignment/>
    </xf>
    <xf numFmtId="169" fontId="0" fillId="33" borderId="10" xfId="44" applyNumberFormat="1" applyFont="1" applyFill="1" applyBorder="1" applyAlignment="1">
      <alignment/>
    </xf>
    <xf numFmtId="167" fontId="0" fillId="33" borderId="10" xfId="42" applyNumberFormat="1" applyFont="1" applyFill="1" applyBorder="1" applyAlignment="1" applyProtection="1">
      <alignment/>
      <protection/>
    </xf>
    <xf numFmtId="169" fontId="0" fillId="33" borderId="10" xfId="44" applyNumberFormat="1" applyFont="1" applyFill="1" applyBorder="1" applyAlignment="1" applyProtection="1">
      <alignment/>
      <protection/>
    </xf>
    <xf numFmtId="167" fontId="0" fillId="33" borderId="0" xfId="42" applyNumberFormat="1" applyFont="1" applyFill="1" applyBorder="1" applyAlignment="1" applyProtection="1">
      <alignment/>
      <protection/>
    </xf>
    <xf numFmtId="169" fontId="0" fillId="33" borderId="11" xfId="44" applyNumberFormat="1" applyFont="1" applyFill="1" applyBorder="1" applyAlignment="1" applyProtection="1">
      <alignment/>
      <protection/>
    </xf>
    <xf numFmtId="1" fontId="0" fillId="33" borderId="0" xfId="44" applyNumberFormat="1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 horizontal="centerContinuous"/>
      <protection/>
    </xf>
    <xf numFmtId="167" fontId="0" fillId="33" borderId="0" xfId="42" applyNumberFormat="1" applyFont="1" applyFill="1" applyBorder="1" applyAlignment="1">
      <alignment/>
    </xf>
    <xf numFmtId="1" fontId="1" fillId="33" borderId="0" xfId="0" applyNumberFormat="1" applyFont="1" applyFill="1" applyBorder="1" applyAlignment="1" applyProtection="1">
      <alignment horizontal="centerContinuous"/>
      <protection/>
    </xf>
    <xf numFmtId="167" fontId="0" fillId="33" borderId="0" xfId="42" applyNumberFormat="1" applyFont="1" applyFill="1" applyBorder="1" applyAlignment="1" applyProtection="1">
      <alignment horizontal="centerContinuous"/>
      <protection/>
    </xf>
    <xf numFmtId="1" fontId="0" fillId="34" borderId="0" xfId="0" applyNumberFormat="1" applyFont="1" applyFill="1" applyBorder="1" applyAlignment="1" applyProtection="1">
      <alignment/>
      <protection/>
    </xf>
    <xf numFmtId="1" fontId="0" fillId="34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centerContinuous"/>
    </xf>
    <xf numFmtId="0" fontId="0" fillId="33" borderId="0" xfId="0" applyFont="1" applyFill="1" applyAlignment="1" applyProtection="1">
      <alignment horizontal="centerContinuous"/>
      <protection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center"/>
      <protection/>
    </xf>
    <xf numFmtId="165" fontId="0" fillId="33" borderId="0" xfId="0" applyNumberFormat="1" applyFont="1" applyFill="1" applyAlignment="1" applyProtection="1">
      <alignment horizontal="center"/>
      <protection/>
    </xf>
    <xf numFmtId="165" fontId="0" fillId="33" borderId="0" xfId="0" applyNumberFormat="1" applyFont="1" applyFill="1" applyAlignment="1">
      <alignment horizontal="center"/>
    </xf>
    <xf numFmtId="166" fontId="0" fillId="33" borderId="0" xfId="42" applyNumberFormat="1" applyFont="1" applyFill="1" applyAlignment="1">
      <alignment/>
    </xf>
    <xf numFmtId="167" fontId="0" fillId="33" borderId="0" xfId="42" applyNumberFormat="1" applyFont="1" applyFill="1" applyAlignment="1">
      <alignment/>
    </xf>
    <xf numFmtId="169" fontId="0" fillId="35" borderId="0" xfId="44" applyNumberFormat="1" applyFont="1" applyFill="1" applyBorder="1" applyAlignment="1">
      <alignment/>
    </xf>
    <xf numFmtId="166" fontId="0" fillId="35" borderId="0" xfId="42" applyNumberFormat="1" applyFont="1" applyFill="1" applyAlignment="1" applyProtection="1">
      <alignment/>
      <protection/>
    </xf>
    <xf numFmtId="167" fontId="0" fillId="35" borderId="0" xfId="42" applyNumberFormat="1" applyFont="1" applyFill="1" applyBorder="1" applyAlignment="1">
      <alignment/>
    </xf>
    <xf numFmtId="167" fontId="0" fillId="35" borderId="0" xfId="42" applyNumberFormat="1" applyFont="1" applyFill="1" applyBorder="1" applyAlignment="1" applyProtection="1">
      <alignment/>
      <protection/>
    </xf>
    <xf numFmtId="169" fontId="0" fillId="35" borderId="12" xfId="44" applyNumberFormat="1" applyFont="1" applyFill="1" applyBorder="1" applyAlignment="1" applyProtection="1">
      <alignment/>
      <protection/>
    </xf>
    <xf numFmtId="167" fontId="0" fillId="35" borderId="12" xfId="42" applyNumberFormat="1" applyFont="1" applyFill="1" applyBorder="1" applyAlignment="1" applyProtection="1">
      <alignment/>
      <protection/>
    </xf>
    <xf numFmtId="0" fontId="8" fillId="34" borderId="0" xfId="0" applyFont="1" applyFill="1" applyAlignment="1">
      <alignment horizontal="center"/>
    </xf>
    <xf numFmtId="0" fontId="0" fillId="33" borderId="0" xfId="0" applyFont="1" applyFill="1" applyAlignment="1" applyProtection="1">
      <alignment horizontal="left"/>
      <protection/>
    </xf>
    <xf numFmtId="10" fontId="0" fillId="35" borderId="0" xfId="59" applyNumberFormat="1" applyFont="1" applyFill="1" applyBorder="1" applyAlignment="1">
      <alignment/>
    </xf>
    <xf numFmtId="10" fontId="0" fillId="35" borderId="10" xfId="59" applyNumberFormat="1" applyFont="1" applyFill="1" applyBorder="1" applyAlignment="1">
      <alignment/>
    </xf>
    <xf numFmtId="10" fontId="0" fillId="35" borderId="0" xfId="59" applyNumberFormat="1" applyFont="1" applyFill="1" applyBorder="1" applyAlignment="1" applyProtection="1">
      <alignment/>
      <protection/>
    </xf>
    <xf numFmtId="10" fontId="0" fillId="35" borderId="10" xfId="59" applyNumberFormat="1" applyFont="1" applyFill="1" applyBorder="1" applyAlignment="1" applyProtection="1">
      <alignment/>
      <protection/>
    </xf>
    <xf numFmtId="10" fontId="0" fillId="35" borderId="11" xfId="59" applyNumberFormat="1" applyFont="1" applyFill="1" applyBorder="1" applyAlignment="1" applyProtection="1">
      <alignment/>
      <protection/>
    </xf>
    <xf numFmtId="10" fontId="0" fillId="35" borderId="13" xfId="59" applyNumberFormat="1" applyFont="1" applyFill="1" applyBorder="1" applyAlignment="1">
      <alignment/>
    </xf>
    <xf numFmtId="10" fontId="0" fillId="35" borderId="13" xfId="59" applyNumberFormat="1" applyFont="1" applyFill="1" applyBorder="1" applyAlignment="1" applyProtection="1">
      <alignment/>
      <protection/>
    </xf>
    <xf numFmtId="10" fontId="0" fillId="35" borderId="14" xfId="59" applyNumberFormat="1" applyFont="1" applyFill="1" applyBorder="1" applyAlignment="1">
      <alignment/>
    </xf>
    <xf numFmtId="10" fontId="0" fillId="35" borderId="15" xfId="59" applyNumberFormat="1" applyFont="1" applyFill="1" applyBorder="1" applyAlignment="1">
      <alignment/>
    </xf>
    <xf numFmtId="10" fontId="0" fillId="35" borderId="14" xfId="59" applyNumberFormat="1" applyFont="1" applyFill="1" applyBorder="1" applyAlignment="1" applyProtection="1">
      <alignment/>
      <protection/>
    </xf>
    <xf numFmtId="10" fontId="0" fillId="35" borderId="15" xfId="59" applyNumberFormat="1" applyFont="1" applyFill="1" applyBorder="1" applyAlignment="1" applyProtection="1">
      <alignment/>
      <protection/>
    </xf>
    <xf numFmtId="10" fontId="0" fillId="35" borderId="16" xfId="59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37" fontId="1" fillId="33" borderId="0" xfId="0" applyNumberFormat="1" applyFont="1" applyFill="1" applyAlignment="1" applyProtection="1">
      <alignment horizontal="left"/>
      <protection/>
    </xf>
    <xf numFmtId="10" fontId="0" fillId="33" borderId="0" xfId="59" applyNumberFormat="1" applyFont="1" applyFill="1" applyBorder="1" applyAlignment="1" applyProtection="1">
      <alignment horizontal="centerContinuous"/>
      <protection/>
    </xf>
    <xf numFmtId="10" fontId="0" fillId="35" borderId="12" xfId="59" applyNumberFormat="1" applyFont="1" applyFill="1" applyBorder="1" applyAlignment="1">
      <alignment/>
    </xf>
    <xf numFmtId="10" fontId="0" fillId="35" borderId="12" xfId="59" applyNumberFormat="1" applyFont="1" applyFill="1" applyBorder="1" applyAlignment="1" applyProtection="1">
      <alignment/>
      <protection/>
    </xf>
    <xf numFmtId="10" fontId="0" fillId="35" borderId="17" xfId="59" applyNumberFormat="1" applyFont="1" applyFill="1" applyBorder="1" applyAlignment="1">
      <alignment/>
    </xf>
    <xf numFmtId="10" fontId="0" fillId="35" borderId="18" xfId="59" applyNumberFormat="1" applyFont="1" applyFill="1" applyBorder="1" applyAlignment="1">
      <alignment/>
    </xf>
    <xf numFmtId="10" fontId="0" fillId="35" borderId="17" xfId="59" applyNumberFormat="1" applyFont="1" applyFill="1" applyBorder="1" applyAlignment="1" applyProtection="1">
      <alignment/>
      <protection/>
    </xf>
    <xf numFmtId="10" fontId="0" fillId="35" borderId="18" xfId="59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5" borderId="19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0" fillId="35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showGridLines="0" tabSelected="1" zoomScalePageLayoutView="0" workbookViewId="0" topLeftCell="A1">
      <selection activeCell="E44" sqref="E44"/>
    </sheetView>
  </sheetViews>
  <sheetFormatPr defaultColWidth="9.140625" defaultRowHeight="12.75"/>
  <cols>
    <col min="1" max="1" width="32.00390625" style="6" customWidth="1"/>
    <col min="2" max="2" width="9.28125" style="6" bestFit="1" customWidth="1"/>
    <col min="3" max="16384" width="9.140625" style="6" customWidth="1"/>
  </cols>
  <sheetData>
    <row r="1" spans="3:4" ht="12.75">
      <c r="C1" s="2" t="s">
        <v>0</v>
      </c>
      <c r="D1" s="3"/>
    </row>
    <row r="2" spans="3:4" ht="12.75">
      <c r="C2" s="2" t="s">
        <v>1</v>
      </c>
      <c r="D2" s="3"/>
    </row>
    <row r="3" spans="3:4" ht="12.75">
      <c r="C3" s="4"/>
      <c r="D3" s="5" t="s">
        <v>43</v>
      </c>
    </row>
    <row r="4" ht="12.75"/>
    <row r="5" spans="1:5" ht="12.75">
      <c r="A5" s="15" t="s">
        <v>32</v>
      </c>
      <c r="B5" s="32"/>
      <c r="C5" s="32"/>
      <c r="D5" s="32"/>
      <c r="E5" s="1"/>
    </row>
    <row r="6" spans="1:5" ht="12.75">
      <c r="A6" s="33" t="s">
        <v>15</v>
      </c>
      <c r="B6" s="32"/>
      <c r="C6" s="32"/>
      <c r="D6" s="32"/>
      <c r="E6" s="1"/>
    </row>
    <row r="7" spans="1:5" ht="12.75">
      <c r="A7" s="34"/>
      <c r="B7" s="34"/>
      <c r="C7" s="34"/>
      <c r="D7" s="34"/>
      <c r="E7" s="1"/>
    </row>
    <row r="8" spans="1:5" ht="12.75">
      <c r="A8" s="35"/>
      <c r="B8" s="36" t="s">
        <v>2</v>
      </c>
      <c r="C8" s="36" t="s">
        <v>3</v>
      </c>
      <c r="D8" s="36" t="s">
        <v>4</v>
      </c>
      <c r="E8" s="1"/>
    </row>
    <row r="9" spans="1:5" ht="12.75">
      <c r="A9" s="37" t="s">
        <v>36</v>
      </c>
      <c r="B9" s="41"/>
      <c r="C9" s="45"/>
      <c r="D9" s="42"/>
      <c r="E9" s="47">
        <f>IF(D9="","",IF(D9=2.4,"«- Correct!","«- Try again!"))</f>
      </c>
    </row>
    <row r="10" spans="1:5" ht="12.75">
      <c r="A10" s="38"/>
      <c r="B10" s="34"/>
      <c r="C10" s="34"/>
      <c r="D10" s="39"/>
      <c r="E10" s="1"/>
    </row>
    <row r="11" spans="1:5" ht="12.75">
      <c r="A11" s="37" t="s">
        <v>35</v>
      </c>
      <c r="B11" s="43"/>
      <c r="C11" s="46"/>
      <c r="D11" s="42"/>
      <c r="E11" s="47">
        <f>IF(D11="","",IF(D11=1.9,"«- Correct!","«- Try again!"))</f>
      </c>
    </row>
    <row r="12" spans="1:5" ht="12.75">
      <c r="A12" s="38"/>
      <c r="B12" s="40"/>
      <c r="C12" s="40"/>
      <c r="D12" s="39"/>
      <c r="E12" s="1"/>
    </row>
    <row r="13" spans="1:5" ht="12.75">
      <c r="A13" s="37" t="s">
        <v>20</v>
      </c>
      <c r="B13" s="44"/>
      <c r="C13" s="46"/>
      <c r="D13" s="42"/>
      <c r="E13" s="47">
        <f>IF(D13="","",IF(D13=2.6,"«- Correct!","«- Try again!"))</f>
      </c>
    </row>
    <row r="14" spans="1:4" ht="12.75">
      <c r="A14" s="9"/>
      <c r="B14" s="9"/>
      <c r="C14" s="9"/>
      <c r="D14" s="9"/>
    </row>
    <row r="15" spans="1:4" ht="12.75">
      <c r="A15" s="9"/>
      <c r="B15" s="9"/>
      <c r="C15" s="9"/>
      <c r="D15" s="9"/>
    </row>
    <row r="16" spans="1:4" ht="12.75">
      <c r="A16" s="8"/>
      <c r="B16" s="8"/>
      <c r="C16" s="8"/>
      <c r="D16" s="8"/>
    </row>
    <row r="17" spans="1:4" ht="12.75">
      <c r="A17" s="15" t="s">
        <v>32</v>
      </c>
      <c r="B17" s="32"/>
      <c r="C17" s="32"/>
      <c r="D17" s="32"/>
    </row>
    <row r="18" spans="1:4" ht="12.75">
      <c r="A18" s="33" t="s">
        <v>22</v>
      </c>
      <c r="B18" s="32"/>
      <c r="C18" s="32"/>
      <c r="D18" s="32"/>
    </row>
    <row r="19" spans="1:4" ht="12.75">
      <c r="A19" s="33" t="s">
        <v>37</v>
      </c>
      <c r="B19" s="32"/>
      <c r="C19" s="32"/>
      <c r="D19" s="32"/>
    </row>
    <row r="20" spans="1:4" ht="12.75">
      <c r="A20" s="34"/>
      <c r="B20" s="34"/>
      <c r="C20" s="34"/>
      <c r="D20" s="34"/>
    </row>
    <row r="21" spans="1:4" ht="12.75">
      <c r="A21" s="34"/>
      <c r="B21" s="17">
        <v>2006</v>
      </c>
      <c r="C21" s="17">
        <v>2005</v>
      </c>
      <c r="D21" s="17">
        <v>2004</v>
      </c>
    </row>
    <row r="22" spans="1:4" ht="12.75">
      <c r="A22" s="48" t="s">
        <v>5</v>
      </c>
      <c r="B22" s="54"/>
      <c r="C22" s="56"/>
      <c r="D22" s="54"/>
    </row>
    <row r="23" spans="1:4" ht="12.75">
      <c r="A23" s="48" t="s">
        <v>13</v>
      </c>
      <c r="B23" s="50"/>
      <c r="C23" s="57"/>
      <c r="D23" s="50"/>
    </row>
    <row r="24" spans="1:4" ht="12.75">
      <c r="A24" s="48" t="s">
        <v>14</v>
      </c>
      <c r="B24" s="50"/>
      <c r="C24" s="57"/>
      <c r="D24" s="50"/>
    </row>
    <row r="25" spans="1:4" ht="12.75">
      <c r="A25" s="48" t="s">
        <v>16</v>
      </c>
      <c r="B25" s="55"/>
      <c r="C25" s="58"/>
      <c r="D25" s="55"/>
    </row>
    <row r="26" spans="1:4" ht="12.75">
      <c r="A26" s="48" t="s">
        <v>17</v>
      </c>
      <c r="B26" s="52"/>
      <c r="C26" s="59"/>
      <c r="D26" s="52"/>
    </row>
    <row r="27" spans="1:4" ht="12.75">
      <c r="A27" s="48" t="s">
        <v>18</v>
      </c>
      <c r="B27" s="52"/>
      <c r="C27" s="59"/>
      <c r="D27" s="52"/>
    </row>
    <row r="28" spans="1:4" ht="12.75">
      <c r="A28" s="48" t="s">
        <v>6</v>
      </c>
      <c r="B28" s="55"/>
      <c r="C28" s="58"/>
      <c r="D28" s="55"/>
    </row>
    <row r="29" spans="1:4" ht="12.75">
      <c r="A29" s="48" t="s">
        <v>19</v>
      </c>
      <c r="B29" s="52"/>
      <c r="C29" s="59"/>
      <c r="D29" s="52"/>
    </row>
    <row r="30" spans="1:4" ht="13.5" thickBot="1">
      <c r="A30" s="48" t="s">
        <v>7</v>
      </c>
      <c r="B30" s="53"/>
      <c r="C30" s="60"/>
      <c r="D30" s="53"/>
    </row>
    <row r="31" spans="1:4" ht="13.5" thickTop="1">
      <c r="A31" s="9"/>
      <c r="B31" s="9"/>
      <c r="C31" s="9"/>
      <c r="D31" s="9"/>
    </row>
    <row r="32" spans="1:4" ht="12.75">
      <c r="A32" s="9"/>
      <c r="B32" s="9"/>
      <c r="C32" s="9"/>
      <c r="D32" s="9"/>
    </row>
    <row r="33" spans="1:4" ht="12.75">
      <c r="A33"/>
      <c r="B33"/>
      <c r="C33"/>
      <c r="D33"/>
    </row>
    <row r="34" spans="1:5" ht="12.75">
      <c r="A34" s="15" t="s">
        <v>32</v>
      </c>
      <c r="B34" s="32"/>
      <c r="C34" s="32"/>
      <c r="D34" s="32"/>
      <c r="E34"/>
    </row>
    <row r="35" spans="1:5" ht="12.75">
      <c r="A35" s="33" t="s">
        <v>29</v>
      </c>
      <c r="B35" s="32"/>
      <c r="C35" s="32"/>
      <c r="D35" s="32"/>
      <c r="E35"/>
    </row>
    <row r="36" spans="1:5" ht="12.75">
      <c r="A36" s="33" t="s">
        <v>38</v>
      </c>
      <c r="B36" s="32"/>
      <c r="C36" s="32"/>
      <c r="D36" s="32"/>
      <c r="E36"/>
    </row>
    <row r="37" spans="1:5" ht="12.75">
      <c r="A37" s="34"/>
      <c r="B37" s="34"/>
      <c r="C37" s="34"/>
      <c r="D37" s="34"/>
      <c r="E37"/>
    </row>
    <row r="38" spans="1:5" ht="12.75">
      <c r="A38" s="34"/>
      <c r="B38" s="17">
        <v>2006</v>
      </c>
      <c r="C38" s="17">
        <v>2005</v>
      </c>
      <c r="D38" s="17">
        <v>2004</v>
      </c>
      <c r="E38"/>
    </row>
    <row r="39" spans="1:5" ht="12.75">
      <c r="A39" s="61" t="s">
        <v>2</v>
      </c>
      <c r="B39" s="34"/>
      <c r="C39" s="34"/>
      <c r="D39" s="34"/>
      <c r="E39"/>
    </row>
    <row r="40" spans="1:4" ht="12.75">
      <c r="A40" s="48" t="s">
        <v>23</v>
      </c>
      <c r="B40" s="49"/>
      <c r="C40" s="64"/>
      <c r="D40" s="51"/>
    </row>
    <row r="41" spans="1:4" ht="12.75">
      <c r="A41" s="48" t="s">
        <v>24</v>
      </c>
      <c r="B41" s="66"/>
      <c r="C41" s="67"/>
      <c r="D41" s="68"/>
    </row>
    <row r="42" spans="1:4" ht="12.75">
      <c r="A42" s="48" t="s">
        <v>25</v>
      </c>
      <c r="B42" s="68"/>
      <c r="C42" s="69"/>
      <c r="D42" s="68"/>
    </row>
    <row r="43" spans="1:4" ht="12.75">
      <c r="A43" s="48" t="s">
        <v>8</v>
      </c>
      <c r="B43" s="51"/>
      <c r="C43" s="65"/>
      <c r="D43" s="51"/>
    </row>
    <row r="44" spans="1:4" ht="12.75">
      <c r="A44" s="34"/>
      <c r="B44" s="13"/>
      <c r="C44" s="13"/>
      <c r="D44" s="13"/>
    </row>
    <row r="45" spans="1:4" ht="12.75">
      <c r="A45" s="62" t="s">
        <v>30</v>
      </c>
      <c r="B45" s="63"/>
      <c r="C45" s="63"/>
      <c r="D45" s="63"/>
    </row>
    <row r="46" spans="1:4" ht="12.75">
      <c r="A46" s="48" t="s">
        <v>27</v>
      </c>
      <c r="B46" s="51"/>
      <c r="C46" s="65"/>
      <c r="D46" s="51"/>
    </row>
    <row r="47" spans="1:4" ht="12.75">
      <c r="A47" s="48" t="s">
        <v>11</v>
      </c>
      <c r="B47" s="68"/>
      <c r="C47" s="69"/>
      <c r="D47" s="68"/>
    </row>
    <row r="48" spans="1:4" ht="12.75">
      <c r="A48" s="48" t="s">
        <v>28</v>
      </c>
      <c r="B48" s="68"/>
      <c r="C48" s="69"/>
      <c r="D48" s="68"/>
    </row>
    <row r="49" spans="1:4" ht="12.75">
      <c r="A49" s="48" t="s">
        <v>9</v>
      </c>
      <c r="B49" s="68"/>
      <c r="C49" s="69"/>
      <c r="D49" s="68"/>
    </row>
    <row r="50" spans="1:4" ht="12.75">
      <c r="A50" s="48" t="s">
        <v>10</v>
      </c>
      <c r="B50" s="51"/>
      <c r="C50" s="65"/>
      <c r="D50" s="51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 s="70" t="s">
        <v>41</v>
      </c>
      <c r="B53" s="70"/>
      <c r="C53" s="70"/>
      <c r="D53" s="70"/>
      <c r="E53" s="70"/>
    </row>
    <row r="54" spans="1:5" ht="12.75">
      <c r="A54" s="70" t="s">
        <v>42</v>
      </c>
      <c r="B54" s="70"/>
      <c r="C54" s="70"/>
      <c r="D54" s="70"/>
      <c r="E54" s="70"/>
    </row>
    <row r="55" spans="1:5" ht="12.75">
      <c r="A55" s="70"/>
      <c r="B55" s="70"/>
      <c r="C55" s="70"/>
      <c r="D55" s="70"/>
      <c r="E55" s="70"/>
    </row>
    <row r="56" spans="1:5" ht="12.75">
      <c r="A56" s="73"/>
      <c r="B56" s="74"/>
      <c r="C56" s="74"/>
      <c r="D56" s="74"/>
      <c r="E56" s="74"/>
    </row>
    <row r="57" spans="1:5" ht="12.75">
      <c r="A57" s="74"/>
      <c r="B57" s="74"/>
      <c r="C57" s="74"/>
      <c r="D57" s="74"/>
      <c r="E57" s="74"/>
    </row>
    <row r="58" spans="1:5" ht="12.75">
      <c r="A58" s="74"/>
      <c r="B58" s="74"/>
      <c r="C58" s="74"/>
      <c r="D58" s="74"/>
      <c r="E58" s="74"/>
    </row>
    <row r="59" spans="1:5" ht="12.75">
      <c r="A59" s="72"/>
      <c r="B59" s="72"/>
      <c r="C59" s="72"/>
      <c r="D59" s="72"/>
      <c r="E59" s="72"/>
    </row>
    <row r="60" spans="1:5" ht="12.75">
      <c r="A60" s="72"/>
      <c r="B60" s="72"/>
      <c r="C60" s="72"/>
      <c r="D60" s="72"/>
      <c r="E60" s="72"/>
    </row>
    <row r="61" spans="1:5" ht="12.75">
      <c r="A61" s="72"/>
      <c r="B61" s="72"/>
      <c r="C61" s="72"/>
      <c r="D61" s="72"/>
      <c r="E61" s="72"/>
    </row>
    <row r="62" spans="1:5" ht="12.75">
      <c r="A62" s="72"/>
      <c r="B62" s="72"/>
      <c r="C62" s="72"/>
      <c r="D62" s="72"/>
      <c r="E62" s="72"/>
    </row>
    <row r="63" spans="1:5" ht="12.75">
      <c r="A63" s="72"/>
      <c r="B63" s="72"/>
      <c r="C63" s="72"/>
      <c r="D63" s="72"/>
      <c r="E63" s="72"/>
    </row>
    <row r="64" spans="1:5" ht="12.75">
      <c r="A64" s="72"/>
      <c r="B64" s="72"/>
      <c r="C64" s="72"/>
      <c r="D64" s="72"/>
      <c r="E64" s="72"/>
    </row>
    <row r="65" spans="1:5" ht="12.75">
      <c r="A65" s="72"/>
      <c r="B65" s="72"/>
      <c r="C65" s="72"/>
      <c r="D65" s="72"/>
      <c r="E65" s="72"/>
    </row>
    <row r="66" spans="1:5" ht="12.75">
      <c r="A66" s="72"/>
      <c r="B66" s="72"/>
      <c r="C66" s="72"/>
      <c r="D66" s="72"/>
      <c r="E66" s="72"/>
    </row>
    <row r="67" spans="1:5" ht="12.75">
      <c r="A67" s="72"/>
      <c r="B67" s="72"/>
      <c r="C67" s="72"/>
      <c r="D67" s="72"/>
      <c r="E67" s="72"/>
    </row>
    <row r="68" spans="1:5" ht="12.75">
      <c r="A68" s="72"/>
      <c r="B68" s="72"/>
      <c r="C68" s="72"/>
      <c r="D68" s="72"/>
      <c r="E68" s="72"/>
    </row>
    <row r="69" spans="1:5" ht="12.75">
      <c r="A69" s="72"/>
      <c r="B69" s="72"/>
      <c r="C69" s="72"/>
      <c r="D69" s="72"/>
      <c r="E69" s="72"/>
    </row>
    <row r="70" spans="1:5" ht="12.75">
      <c r="A70" s="72"/>
      <c r="B70" s="72"/>
      <c r="C70" s="72"/>
      <c r="D70" s="72"/>
      <c r="E70" s="72"/>
    </row>
    <row r="71" spans="1:5" ht="12.75">
      <c r="A71" s="72"/>
      <c r="B71" s="72"/>
      <c r="C71" s="72"/>
      <c r="D71" s="72"/>
      <c r="E71" s="72"/>
    </row>
    <row r="72" spans="1:5" ht="12.75">
      <c r="A72" s="72"/>
      <c r="B72" s="72"/>
      <c r="C72" s="72"/>
      <c r="D72" s="72"/>
      <c r="E72" s="72"/>
    </row>
    <row r="73" spans="1:5" ht="12.75">
      <c r="A73" s="72"/>
      <c r="B73" s="72"/>
      <c r="C73" s="72"/>
      <c r="D73" s="72"/>
      <c r="E73" s="72"/>
    </row>
    <row r="74" spans="1:5" ht="12.75">
      <c r="A74" s="71"/>
      <c r="B74" s="71"/>
      <c r="C74" s="71"/>
      <c r="D74" s="71"/>
      <c r="E74" s="71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9" spans="4:5" ht="12.75">
      <c r="D89" s="7"/>
      <c r="E89" s="7"/>
    </row>
  </sheetData>
  <sheetProtection/>
  <mergeCells count="19">
    <mergeCell ref="A56:E56"/>
    <mergeCell ref="A57:E57"/>
    <mergeCell ref="A58:E58"/>
    <mergeCell ref="A73:E73"/>
    <mergeCell ref="A68:E68"/>
    <mergeCell ref="A69:E69"/>
    <mergeCell ref="A70:E70"/>
    <mergeCell ref="A71:E71"/>
    <mergeCell ref="A72:E72"/>
    <mergeCell ref="A74:E74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</mergeCells>
  <dataValidations count="42">
    <dataValidation errorStyle="warning" type="whole" operator="equal" allowBlank="1" showInputMessage="1" showErrorMessage="1" errorTitle="Incorrect entry." error="Please try again." sqref="B22:D22">
      <formula1>1</formula1>
    </dataValidation>
    <dataValidation errorStyle="warning" type="decimal" operator="equal" allowBlank="1" showInputMessage="1" showErrorMessage="1" errorTitle="Incorrect entry." error="Please try again." sqref="B23">
      <formula1>0.602</formula1>
    </dataValidation>
    <dataValidation errorStyle="warning" type="decimal" operator="equal" allowBlank="1" showInputMessage="1" showErrorMessage="1" errorTitle="Incorrect entry." error="Please try again." sqref="C23">
      <formula1>0.625</formula1>
    </dataValidation>
    <dataValidation errorStyle="warning" type="decimal" operator="equal" allowBlank="1" showInputMessage="1" showErrorMessage="1" errorTitle="Incorrect entry." error="Please try again." sqref="D23">
      <formula1>0.64</formula1>
    </dataValidation>
    <dataValidation errorStyle="warning" type="decimal" operator="equal" allowBlank="1" showInputMessage="1" showErrorMessage="1" errorTitle="Incorrect entry." error="Please try again." sqref="B24">
      <formula1>0.398</formula1>
    </dataValidation>
    <dataValidation errorStyle="warning" type="decimal" operator="equal" allowBlank="1" showInputMessage="1" showErrorMessage="1" errorTitle="Incorrect entry." error="Please try again." sqref="C24">
      <formula1>0.375</formula1>
    </dataValidation>
    <dataValidation errorStyle="warning" type="decimal" operator="equal" allowBlank="1" showInputMessage="1" showErrorMessage="1" errorTitle="Incorrect entry." error="Please try again." sqref="D24">
      <formula1>0.36</formula1>
    </dataValidation>
    <dataValidation errorStyle="warning" type="decimal" operator="equal" allowBlank="1" showInputMessage="1" showErrorMessage="1" errorTitle="Incorrect entry." error="Please try again." sqref="B25">
      <formula1>0.1412</formula1>
    </dataValidation>
    <dataValidation errorStyle="warning" type="decimal" operator="equal" allowBlank="1" showInputMessage="1" showErrorMessage="1" errorTitle="Incorrect entry." error="Please try again." sqref="C25">
      <formula1>0.138</formula1>
    </dataValidation>
    <dataValidation errorStyle="warning" type="decimal" operator="equal" allowBlank="1" showInputMessage="1" showErrorMessage="1" errorTitle="Incorrect entry." error="Please try again." sqref="D25">
      <formula1>0.132</formula1>
    </dataValidation>
    <dataValidation errorStyle="warning" type="decimal" operator="equal" allowBlank="1" showInputMessage="1" showErrorMessage="1" errorTitle="Incorrect entry." error="Please try again." sqref="B26">
      <formula1>0.0904</formula1>
    </dataValidation>
    <dataValidation errorStyle="warning" type="decimal" operator="equal" allowBlank="1" showInputMessage="1" showErrorMessage="1" errorTitle="Incorrect entry." error="Please try again." sqref="D26">
      <formula1>0.0825</formula1>
    </dataValidation>
    <dataValidation errorStyle="warning" type="decimal" operator="equal" allowBlank="1" showInputMessage="1" showErrorMessage="1" errorTitle="Incorrect entry." error="Please try again." sqref="C26">
      <formula1>0.088</formula1>
    </dataValidation>
    <dataValidation errorStyle="warning" type="decimal" operator="equal" allowBlank="1" showInputMessage="1" showErrorMessage="1" errorTitle="Incorrect entry." error="Please try again." sqref="B27">
      <formula1>0.2316</formula1>
    </dataValidation>
    <dataValidation errorStyle="warning" type="decimal" operator="equal" allowBlank="1" showInputMessage="1" showErrorMessage="1" errorTitle="Incorrect entry." error="Please try again." sqref="C27">
      <formula1>0.226</formula1>
    </dataValidation>
    <dataValidation errorStyle="warning" type="decimal" operator="equal" allowBlank="1" showInputMessage="1" showErrorMessage="1" errorTitle="Incorrect entry." error="Please try again." sqref="D27">
      <formula1>0.2145</formula1>
    </dataValidation>
    <dataValidation errorStyle="warning" type="decimal" operator="equal" allowBlank="1" showInputMessage="1" showErrorMessage="1" errorTitle="Incorrect entry." error="Please try again." sqref="B28">
      <formula1>0.1664</formula1>
    </dataValidation>
    <dataValidation errorStyle="warning" type="decimal" operator="equal" allowBlank="1" showInputMessage="1" showErrorMessage="1" errorTitle="Incorrect entry." error="Please try again." sqref="C28">
      <formula1>0.149</formula1>
    </dataValidation>
    <dataValidation errorStyle="warning" type="decimal" operator="equal" allowBlank="1" showInputMessage="1" showErrorMessage="1" errorTitle="Incorrect entry." error="Please try again." sqref="D28">
      <formula1>0.1455</formula1>
    </dataValidation>
    <dataValidation errorStyle="warning" type="decimal" operator="equal" allowBlank="1" showInputMessage="1" showErrorMessage="1" errorTitle="Incorrect entry." error="Please try again." sqref="B29">
      <formula1>0.031</formula1>
    </dataValidation>
    <dataValidation errorStyle="warning" type="decimal" operator="equal" allowBlank="1" showInputMessage="1" showErrorMessage="1" errorTitle="Incorrect entry." error="Please try again." sqref="C29">
      <formula1>0.0305</formula1>
    </dataValidation>
    <dataValidation errorStyle="warning" type="decimal" operator="equal" allowBlank="1" showInputMessage="1" showErrorMessage="1" errorTitle="Incorrect entry." error="Please try again." sqref="D29">
      <formula1>0.0295</formula1>
    </dataValidation>
    <dataValidation errorStyle="warning" type="decimal" operator="equal" allowBlank="1" showInputMessage="1" showErrorMessage="1" errorTitle="Incorrect entry." error="Please try again." sqref="B30">
      <formula1>0.1354</formula1>
    </dataValidation>
    <dataValidation errorStyle="warning" type="decimal" operator="equal" allowBlank="1" showInputMessage="1" showErrorMessage="1" errorTitle="Incorrect entry." error="Please try again." sqref="C30">
      <formula1>0.1185</formula1>
    </dataValidation>
    <dataValidation errorStyle="warning" type="decimal" operator="equal" allowBlank="1" showInputMessage="1" showErrorMessage="1" errorTitle="Incorrect entry." error="Please try again." sqref="D30">
      <formula1>0.116</formula1>
    </dataValidation>
    <dataValidation errorStyle="warning" type="decimal" operator="equal" allowBlank="1" showInputMessage="1" showErrorMessage="1" errorTitle="Incorrect entry." error="Please try again." sqref="B40">
      <formula1>0.9572</formula1>
    </dataValidation>
    <dataValidation errorStyle="warning" type="decimal" operator="equal" allowBlank="1" showInputMessage="1" showErrorMessage="1" errorTitle="Incorrect entry." error="Please try again." sqref="C40">
      <formula1>0.7488</formula1>
    </dataValidation>
    <dataValidation errorStyle="warning" type="decimal" operator="equal" allowBlank="1" showInputMessage="1" showErrorMessage="1" errorTitle="Incorrect entry." error="Please try again." sqref="B41">
      <formula1>0</formula1>
    </dataValidation>
    <dataValidation errorStyle="warning" type="decimal" operator="equal" allowBlank="1" showInputMessage="1" showErrorMessage="1" errorTitle="Incorrect entry." error="Please try again." sqref="C41">
      <formula1>0.1344</formula1>
    </dataValidation>
    <dataValidation errorStyle="warning" type="decimal" operator="equal" allowBlank="1" showInputMessage="1" showErrorMessage="1" errorTitle="Incorrect entry." error="Please try again." sqref="B42">
      <formula1>1.5789</formula1>
    </dataValidation>
    <dataValidation errorStyle="warning" type="decimal" operator="equal" allowBlank="1" showInputMessage="1" showErrorMessage="1" errorTitle="Incorrect entry." error="Please try again." sqref="C42">
      <formula1>1.6842</formula1>
    </dataValidation>
    <dataValidation errorStyle="warning" type="decimal" operator="equal" allowBlank="1" showInputMessage="1" showErrorMessage="1" errorTitle="Incorrect entry." error="Please try again." sqref="B50">
      <formula1>1.2434</formula1>
    </dataValidation>
    <dataValidation errorStyle="warning" type="decimal" operator="equal" allowBlank="1" showInputMessage="1" showErrorMessage="1" errorTitle="Incorrect entry." error="Please try again." sqref="C50">
      <formula1>1.207</formula1>
    </dataValidation>
    <dataValidation errorStyle="warning" type="decimal" operator="equal" allowBlank="1" showInputMessage="1" showErrorMessage="1" errorTitle="Incorrect entry." error="Please try again." sqref="B46">
      <formula1>1.037</formula1>
    </dataValidation>
    <dataValidation errorStyle="warning" type="decimal" operator="equal" allowBlank="1" showInputMessage="1" showErrorMessage="1" errorTitle="Incorrect entry." error="Please try again." sqref="C46">
      <formula1>1.0246</formula1>
    </dataValidation>
    <dataValidation errorStyle="warning" type="decimal" operator="equal" allowBlank="1" showInputMessage="1" showErrorMessage="1" errorTitle="Incorrect entry." error="Please try again." sqref="C47">
      <formula1>1.3333</formula1>
    </dataValidation>
    <dataValidation errorStyle="warning" type="decimal" operator="equal" allowBlank="1" showInputMessage="1" showErrorMessage="1" errorTitle="Incorrect entry." error="Please try again." sqref="B48:C48">
      <formula1>1.5</formula1>
    </dataValidation>
    <dataValidation errorStyle="warning" type="decimal" operator="equal" allowBlank="1" showInputMessage="1" showErrorMessage="1" errorTitle="Incorrect entry." error="Please try again." sqref="B49">
      <formula1>1.1691</formula1>
    </dataValidation>
    <dataValidation errorStyle="warning" type="decimal" operator="equal" allowBlank="1" showInputMessage="1" showErrorMessage="1" errorTitle="Incorrect entry." error="Please try again." sqref="C49">
      <formula1>1.0494</formula1>
    </dataValidation>
    <dataValidation errorStyle="warning" type="decimal" operator="equal" allowBlank="1" showInputMessage="1" showErrorMessage="1" errorTitle="Incorrect entry." error="Please try again." sqref="B43">
      <formula1>1.2434</formula1>
    </dataValidation>
    <dataValidation errorStyle="warning" type="decimal" operator="equal" allowBlank="1" showInputMessage="1" showErrorMessage="1" errorTitle="Incorrect entry." error="Please try again." sqref="C43">
      <formula1>1.207</formula1>
    </dataValidation>
    <dataValidation errorStyle="warning" type="decimal" operator="equal" allowBlank="1" showInputMessage="1" showErrorMessage="1" errorTitle="Incorrect entry." error="Please try again." sqref="B47">
      <formula1>1.3333</formula1>
    </dataValidation>
  </dataValidations>
  <printOptions horizontalCentered="1"/>
  <pageMargins left="0" right="0" top="0.75" bottom="0.67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28125" style="0" bestFit="1" customWidth="1"/>
    <col min="2" max="4" width="9.7109375" style="0" bestFit="1" customWidth="1"/>
  </cols>
  <sheetData>
    <row r="1" spans="1:4" ht="12.75">
      <c r="A1" s="30" t="s">
        <v>31</v>
      </c>
      <c r="B1" s="30"/>
      <c r="C1" s="31"/>
      <c r="D1" s="31"/>
    </row>
    <row r="2" spans="1:4" ht="12.75">
      <c r="A2" s="31"/>
      <c r="B2" s="31"/>
      <c r="C2" s="31"/>
      <c r="D2" s="31"/>
    </row>
    <row r="3" spans="1:4" ht="12.75">
      <c r="A3" s="15" t="s">
        <v>32</v>
      </c>
      <c r="B3" s="16"/>
      <c r="C3" s="16"/>
      <c r="D3" s="16"/>
    </row>
    <row r="4" spans="1:4" ht="12.75">
      <c r="A4" s="16" t="s">
        <v>12</v>
      </c>
      <c r="B4" s="16"/>
      <c r="C4" s="16"/>
      <c r="D4" s="16"/>
    </row>
    <row r="5" spans="1:4" ht="12.75">
      <c r="A5" s="16" t="s">
        <v>33</v>
      </c>
      <c r="B5" s="16"/>
      <c r="C5" s="16"/>
      <c r="D5" s="16"/>
    </row>
    <row r="6" spans="1:4" ht="12.75">
      <c r="A6" s="14"/>
      <c r="B6" s="14"/>
      <c r="C6" s="14"/>
      <c r="D6" s="14"/>
    </row>
    <row r="7" spans="1:4" ht="12.75">
      <c r="A7" s="14"/>
      <c r="B7" s="17">
        <v>2006</v>
      </c>
      <c r="C7" s="17">
        <v>2005</v>
      </c>
      <c r="D7" s="17">
        <v>2004</v>
      </c>
    </row>
    <row r="8" spans="1:4" ht="12.75">
      <c r="A8" s="14" t="s">
        <v>5</v>
      </c>
      <c r="B8" s="18">
        <v>444000</v>
      </c>
      <c r="C8" s="18">
        <v>340000</v>
      </c>
      <c r="D8" s="18">
        <v>236000</v>
      </c>
    </row>
    <row r="9" spans="1:4" ht="12.75">
      <c r="A9" s="14" t="s">
        <v>13</v>
      </c>
      <c r="B9" s="19">
        <v>267288</v>
      </c>
      <c r="C9" s="19">
        <v>212500</v>
      </c>
      <c r="D9" s="19">
        <v>151040</v>
      </c>
    </row>
    <row r="10" spans="1:4" ht="12.75">
      <c r="A10" s="14" t="s">
        <v>14</v>
      </c>
      <c r="B10" s="20">
        <f>+B8-B9</f>
        <v>176712</v>
      </c>
      <c r="C10" s="20">
        <f>+C8-C9</f>
        <v>127500</v>
      </c>
      <c r="D10" s="20">
        <f>+D8-D9</f>
        <v>84960</v>
      </c>
    </row>
    <row r="11" spans="1:4" ht="12.75">
      <c r="A11" s="11" t="s">
        <v>16</v>
      </c>
      <c r="B11" s="12">
        <v>62694</v>
      </c>
      <c r="C11" s="12">
        <v>46920</v>
      </c>
      <c r="D11" s="12">
        <v>31152</v>
      </c>
    </row>
    <row r="12" spans="1:4" ht="12.75">
      <c r="A12" s="11" t="s">
        <v>17</v>
      </c>
      <c r="B12" s="21">
        <v>40137</v>
      </c>
      <c r="C12" s="21">
        <v>29920</v>
      </c>
      <c r="D12" s="21">
        <v>19470</v>
      </c>
    </row>
    <row r="13" spans="1:4" ht="12.75">
      <c r="A13" s="11" t="s">
        <v>18</v>
      </c>
      <c r="B13" s="22">
        <f>+B11+B12</f>
        <v>102831</v>
      </c>
      <c r="C13" s="22">
        <f>+C11+C12</f>
        <v>76840</v>
      </c>
      <c r="D13" s="22">
        <f>+D11+D12</f>
        <v>50622</v>
      </c>
    </row>
    <row r="14" spans="1:4" ht="12.75">
      <c r="A14" s="11" t="s">
        <v>6</v>
      </c>
      <c r="B14" s="23">
        <f>B10-B13</f>
        <v>73881</v>
      </c>
      <c r="C14" s="23">
        <f>C10-C13</f>
        <v>50660</v>
      </c>
      <c r="D14" s="23">
        <f>D10-D13</f>
        <v>34338</v>
      </c>
    </row>
    <row r="15" spans="1:4" ht="12.75">
      <c r="A15" s="11" t="s">
        <v>19</v>
      </c>
      <c r="B15" s="21">
        <v>13764</v>
      </c>
      <c r="C15" s="21">
        <v>10370</v>
      </c>
      <c r="D15" s="21">
        <v>6962</v>
      </c>
    </row>
    <row r="16" spans="1:4" ht="13.5" thickBot="1">
      <c r="A16" s="11" t="s">
        <v>7</v>
      </c>
      <c r="B16" s="24">
        <f>+B14-B15</f>
        <v>60117</v>
      </c>
      <c r="C16" s="24">
        <f>+C14-C15</f>
        <v>40290</v>
      </c>
      <c r="D16" s="24">
        <f>+D14-D15</f>
        <v>27376</v>
      </c>
    </row>
    <row r="17" spans="1:4" ht="13.5" thickTop="1">
      <c r="A17" s="11"/>
      <c r="B17" s="11"/>
      <c r="C17" s="11"/>
      <c r="D17" s="11"/>
    </row>
    <row r="18" spans="1:4" ht="12.75">
      <c r="A18" s="11"/>
      <c r="B18" s="25"/>
      <c r="C18" s="11"/>
      <c r="D18" s="11"/>
    </row>
    <row r="19" spans="1:4" ht="12.75">
      <c r="A19" s="15" t="s">
        <v>32</v>
      </c>
      <c r="B19" s="16"/>
      <c r="C19" s="16"/>
      <c r="D19" s="16"/>
    </row>
    <row r="20" spans="1:4" ht="12.75">
      <c r="A20" s="16" t="s">
        <v>21</v>
      </c>
      <c r="B20" s="16"/>
      <c r="C20" s="16"/>
      <c r="D20" s="16"/>
    </row>
    <row r="21" spans="1:4" ht="12.75">
      <c r="A21" s="16" t="s">
        <v>34</v>
      </c>
      <c r="B21" s="16"/>
      <c r="C21" s="16"/>
      <c r="D21" s="16"/>
    </row>
    <row r="22" spans="1:4" ht="12.75">
      <c r="A22" s="11"/>
      <c r="B22" s="11"/>
      <c r="C22" s="11"/>
      <c r="D22" s="11"/>
    </row>
    <row r="23" spans="1:4" ht="12.75">
      <c r="A23" s="11"/>
      <c r="B23" s="17">
        <v>2006</v>
      </c>
      <c r="C23" s="17">
        <v>2005</v>
      </c>
      <c r="D23" s="17">
        <v>2004</v>
      </c>
    </row>
    <row r="24" spans="1:4" ht="12.75">
      <c r="A24" s="15" t="s">
        <v>2</v>
      </c>
      <c r="B24" s="16"/>
      <c r="C24" s="16"/>
      <c r="D24" s="26"/>
    </row>
    <row r="25" spans="1:4" ht="12.75">
      <c r="A25" s="14" t="s">
        <v>23</v>
      </c>
      <c r="B25" s="18">
        <v>48480</v>
      </c>
      <c r="C25" s="18">
        <v>37924</v>
      </c>
      <c r="D25" s="12">
        <v>50648</v>
      </c>
    </row>
    <row r="26" spans="1:4" ht="12.75">
      <c r="A26" s="14" t="s">
        <v>24</v>
      </c>
      <c r="B26" s="27">
        <v>0</v>
      </c>
      <c r="C26" s="27">
        <v>500</v>
      </c>
      <c r="D26" s="23">
        <v>3720</v>
      </c>
    </row>
    <row r="27" spans="1:4" ht="12.75">
      <c r="A27" s="11" t="s">
        <v>25</v>
      </c>
      <c r="B27" s="21">
        <v>90000</v>
      </c>
      <c r="C27" s="21">
        <v>96000</v>
      </c>
      <c r="D27" s="21">
        <v>57000</v>
      </c>
    </row>
    <row r="28" spans="1:4" ht="13.5" thickBot="1">
      <c r="A28" s="11" t="s">
        <v>8</v>
      </c>
      <c r="B28" s="24">
        <f>SUM(B25:B27)</f>
        <v>138480</v>
      </c>
      <c r="C28" s="24">
        <f>SUM(C25:C27)</f>
        <v>134424</v>
      </c>
      <c r="D28" s="24">
        <f>SUM(D25:D27)</f>
        <v>111368</v>
      </c>
    </row>
    <row r="29" spans="1:4" ht="13.5" thickTop="1">
      <c r="A29" s="11"/>
      <c r="B29" s="12"/>
      <c r="C29" s="12"/>
      <c r="D29" s="12"/>
    </row>
    <row r="30" spans="1:4" ht="12.75">
      <c r="A30" s="28" t="s">
        <v>26</v>
      </c>
      <c r="B30" s="29"/>
      <c r="C30" s="29"/>
      <c r="D30" s="29"/>
    </row>
    <row r="31" spans="1:4" ht="12.75">
      <c r="A31" s="11" t="s">
        <v>27</v>
      </c>
      <c r="B31" s="12">
        <v>20200</v>
      </c>
      <c r="C31" s="12">
        <v>19960</v>
      </c>
      <c r="D31" s="12">
        <v>19480</v>
      </c>
    </row>
    <row r="32" spans="1:4" ht="12.75">
      <c r="A32" s="11" t="s">
        <v>11</v>
      </c>
      <c r="B32" s="23">
        <v>72000</v>
      </c>
      <c r="C32" s="23">
        <v>72000</v>
      </c>
      <c r="D32" s="23">
        <v>54000</v>
      </c>
    </row>
    <row r="33" spans="1:4" ht="12.75">
      <c r="A33" s="11" t="s">
        <v>28</v>
      </c>
      <c r="B33" s="23">
        <v>9000</v>
      </c>
      <c r="C33" s="23">
        <v>9000</v>
      </c>
      <c r="D33" s="23">
        <v>6000</v>
      </c>
    </row>
    <row r="34" spans="1:4" ht="12.75">
      <c r="A34" s="11" t="s">
        <v>9</v>
      </c>
      <c r="B34" s="21">
        <v>37280</v>
      </c>
      <c r="C34" s="21">
        <v>33464</v>
      </c>
      <c r="D34" s="21">
        <v>31888</v>
      </c>
    </row>
    <row r="35" spans="1:4" ht="13.5" thickBot="1">
      <c r="A35" s="11" t="s">
        <v>10</v>
      </c>
      <c r="B35" s="24">
        <f>SUM(B31:B34)</f>
        <v>138480</v>
      </c>
      <c r="C35" s="24">
        <f>SUM(C31:C34)</f>
        <v>134424</v>
      </c>
      <c r="D35" s="24">
        <f>SUM(D31:D34)</f>
        <v>111368</v>
      </c>
    </row>
    <row r="36" spans="1:4" ht="13.5" thickTop="1">
      <c r="A36" s="11"/>
      <c r="B36" s="11"/>
      <c r="C36" s="11"/>
      <c r="D36" s="11"/>
    </row>
    <row r="37" spans="1:4" ht="12.75">
      <c r="A37" s="10" t="s">
        <v>39</v>
      </c>
      <c r="B37" s="11"/>
      <c r="C37" s="11"/>
      <c r="D37" s="11"/>
    </row>
    <row r="38" spans="1:4" ht="12.75">
      <c r="A38" s="11" t="s">
        <v>40</v>
      </c>
      <c r="B38" s="13">
        <v>1.2434</v>
      </c>
      <c r="C38" s="11"/>
      <c r="D38" s="11"/>
    </row>
  </sheetData>
  <sheetProtection/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VWRI</cp:lastModifiedBy>
  <cp:lastPrinted>2004-01-13T05:16:18Z</cp:lastPrinted>
  <dcterms:created xsi:type="dcterms:W3CDTF">2001-04-05T16:28:01Z</dcterms:created>
  <dcterms:modified xsi:type="dcterms:W3CDTF">2007-11-27T15:15:11Z</dcterms:modified>
  <cp:category/>
  <cp:version/>
  <cp:contentType/>
  <cp:contentStatus/>
</cp:coreProperties>
</file>