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105" windowHeight="103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<sst xmlns="http://schemas.openxmlformats.org/spreadsheetml/2006/main" count="55" uniqueCount="53">
  <si>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Problems 2, 3, 4, and 5, p. 543.</t>
  </si>
  <si>
    <t>This quarter's dividend will be paid to stockholders of record on Friday, February 22, 2004.</t>
  </si>
  <si>
    <t xml:space="preserve">Drew has 200,000 common shares outstanding.  The retained earnings account has a </t>
  </si>
  <si>
    <t>balance of $15 million before the dividend and Drew holds $2.5 million in cash.</t>
  </si>
  <si>
    <t>a. What is the ex-dividend date for this quarter?</t>
  </si>
  <si>
    <t>What would you expect the stock price to open at on the ex-dividend date?</t>
  </si>
  <si>
    <t>Give some reasons why this might not occur.</t>
  </si>
  <si>
    <t xml:space="preserve">c. What is the effect of the dividend payment on Drews cash, retained earnings, and </t>
  </si>
  <si>
    <t>total assets?</t>
  </si>
  <si>
    <t>Wednesday, February 20, 2004</t>
  </si>
  <si>
    <t>b. Drew's stock traded for $22 per share the day prior to the ex-divided date.</t>
  </si>
  <si>
    <t xml:space="preserve">The price would reduce because the amount of dividends comes out of the </t>
  </si>
  <si>
    <t xml:space="preserve">company which lowers their earnings. </t>
  </si>
  <si>
    <t>Cash will be reduced by $100,000.</t>
  </si>
  <si>
    <t>Total Assets decreases by $100,000.</t>
  </si>
  <si>
    <t xml:space="preserve">The annual cash dividend per share was $2.40 before the stock </t>
  </si>
  <si>
    <t>shares. Compute the percentage increase in the cash dividend</t>
  </si>
  <si>
    <t>rate that will accompany the stock dividend.</t>
  </si>
  <si>
    <t>Percentage Increase</t>
  </si>
  <si>
    <t>Retained Earnings will decrease by $100,000</t>
  </si>
  <si>
    <t>old</t>
  </si>
  <si>
    <t>new</t>
  </si>
  <si>
    <t>increase</t>
  </si>
  <si>
    <t xml:space="preserve">If the company has a capital buget requiring an investment of $4 million over the year </t>
  </si>
  <si>
    <t>common equity and debt, and that debt and equity will be the only sources of funds to</t>
  </si>
  <si>
    <t>finance capital projects over the year.</t>
  </si>
  <si>
    <t>and it desires to maintain its present debt to total assets (debt ratio) of .40, how much</t>
  </si>
  <si>
    <t xml:space="preserve">Dividends to be paid = </t>
  </si>
  <si>
    <t xml:space="preserve">Share Earnings = </t>
  </si>
  <si>
    <t xml:space="preserve">Capital Budget = </t>
  </si>
  <si>
    <t>Total Expenses</t>
  </si>
  <si>
    <t>Minus Earings</t>
  </si>
  <si>
    <t>amount paid by shares</t>
  </si>
  <si>
    <t>200,000 shares</t>
  </si>
  <si>
    <t>1 + .02</t>
  </si>
  <si>
    <t>Answer should be 16.7</t>
  </si>
  <si>
    <t>answer should be 1,425,000</t>
  </si>
  <si>
    <t xml:space="preserve">dividend has recently been increased to $2.65 per share, and a 3 percent </t>
  </si>
  <si>
    <t>stock dividend has been declared. What is the effective rate of increase</t>
  </si>
  <si>
    <t xml:space="preserve">Dividend per share = </t>
  </si>
  <si>
    <t xml:space="preserve">Earnings per share = </t>
  </si>
  <si>
    <t># of Shares</t>
  </si>
  <si>
    <t>Retained Equity</t>
  </si>
  <si>
    <t>Capital Budget</t>
  </si>
  <si>
    <t>Debt Ratio</t>
  </si>
  <si>
    <t>Associates currently pays a quarterly dividend of 50 cents per share.</t>
  </si>
  <si>
    <t>Just announced a 100 percent stock dividend.</t>
  </si>
  <si>
    <t xml:space="preserve">dividend. intends to pay $1.40 per share on each of the new </t>
  </si>
  <si>
    <t>Corporation plans to pay a $3 dividend per share on each of its 300,000</t>
  </si>
  <si>
    <t>shares next year. Anticipates earnings of $6.25 per share over the year.</t>
  </si>
  <si>
    <t xml:space="preserve">external equity must it raise? Assume that capital structure includes only </t>
  </si>
  <si>
    <t>Pays a $2.50 cash dividend and earns $5 per share. The cash</t>
  </si>
  <si>
    <t>in the dividends as a result of this action?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</si>
</sst>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_);_(@_)"/>
  </numFmts>
  <fonts count="6">
    <font>
      <sz val="10"/>
      <name val="Arial"/>
      <family val="0"/>
    </font>
    <font>
      <sz val="12"/>
      <color indexed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42" fontId="0" fillId="0" borderId="0" xfId="0" applyNumberFormat="1" applyAlignment="1">
      <alignment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10" fontId="0" fillId="0" borderId="0" xfId="0" applyNumberFormat="1" applyAlignment="1">
      <alignment/>
    </xf>
    <xf numFmtId="42" fontId="0" fillId="0" borderId="1" xfId="0" applyNumberFormat="1" applyBorder="1" applyAlignment="1">
      <alignment/>
    </xf>
    <xf numFmtId="42" fontId="0" fillId="0" borderId="1" xfId="0" applyNumberFormat="1" applyFill="1" applyBorder="1" applyAlignment="1">
      <alignment/>
    </xf>
    <xf numFmtId="0" fontId="0" fillId="0" borderId="0" xfId="0" applyAlignment="1">
      <alignment horizontal="center"/>
    </xf>
    <xf numFmtId="44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2" fontId="0" fillId="0" borderId="8" xfId="0" applyNumberFormat="1" applyBorder="1" applyAlignment="1">
      <alignment/>
    </xf>
    <xf numFmtId="168" fontId="0" fillId="0" borderId="0" xfId="0" applyNumberFormat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48"/>
  <sheetViews>
    <sheetView tabSelected="1" workbookViewId="0" topLeftCell="A14">
      <selection activeCell="A46" sqref="A46"/>
    </sheetView>
  </sheetViews>
  <sheetFormatPr defaultColWidth="9.140625" defaultRowHeight="12.75"/>
  <cols>
    <col min="1" max="1" width="9.7109375" style="0" bestFit="1" customWidth="1"/>
    <col min="6" max="6" width="12.28125" style="0" bestFit="1" customWidth="1"/>
    <col min="13" max="13" width="14.00390625" style="0" bestFit="1" customWidth="1"/>
    <col min="14" max="14" width="12.421875" style="0" customWidth="1"/>
    <col min="15" max="15" width="12.7109375" style="0" customWidth="1"/>
  </cols>
  <sheetData>
    <row r="5" ht="15.75">
      <c r="A5" s="1" t="s">
        <v>0</v>
      </c>
    </row>
    <row r="7" spans="1:10" ht="12.75">
      <c r="A7" s="2">
        <v>2</v>
      </c>
      <c r="J7" s="2">
        <v>3</v>
      </c>
    </row>
    <row r="8" spans="1:10" ht="12.75">
      <c r="A8" t="s">
        <v>45</v>
      </c>
      <c r="J8" t="s">
        <v>46</v>
      </c>
    </row>
    <row r="9" spans="1:10" ht="12.75">
      <c r="A9" t="s">
        <v>1</v>
      </c>
      <c r="J9" t="s">
        <v>15</v>
      </c>
    </row>
    <row r="10" spans="1:10" ht="12.75">
      <c r="A10" t="s">
        <v>2</v>
      </c>
      <c r="J10" t="s">
        <v>47</v>
      </c>
    </row>
    <row r="11" spans="1:10" ht="12.75">
      <c r="A11" t="s">
        <v>3</v>
      </c>
      <c r="J11" t="s">
        <v>16</v>
      </c>
    </row>
    <row r="12" ht="12.75">
      <c r="J12" t="s">
        <v>17</v>
      </c>
    </row>
    <row r="13" ht="12.75">
      <c r="A13" t="s">
        <v>4</v>
      </c>
    </row>
    <row r="14" ht="12.75">
      <c r="J14" t="s">
        <v>18</v>
      </c>
    </row>
    <row r="15" ht="12.75">
      <c r="A15" t="s">
        <v>9</v>
      </c>
    </row>
    <row r="16" spans="10:11" ht="12.75">
      <c r="J16" s="5">
        <v>2.4</v>
      </c>
      <c r="K16" t="s">
        <v>20</v>
      </c>
    </row>
    <row r="17" spans="1:11" ht="12.75">
      <c r="A17" t="s">
        <v>10</v>
      </c>
      <c r="J17" s="6">
        <v>1.4</v>
      </c>
      <c r="K17" t="s">
        <v>21</v>
      </c>
    </row>
    <row r="18" spans="1:11" ht="12.75">
      <c r="A18" t="s">
        <v>5</v>
      </c>
      <c r="J18" s="5">
        <f>J16-J17</f>
        <v>1</v>
      </c>
      <c r="K18" t="s">
        <v>22</v>
      </c>
    </row>
    <row r="19" ht="12.75">
      <c r="A19" t="s">
        <v>6</v>
      </c>
    </row>
    <row r="20" spans="10:12" ht="12.75">
      <c r="J20" s="7">
        <f>J18/J16</f>
        <v>0.4166666666666667</v>
      </c>
      <c r="L20" s="4" t="s">
        <v>35</v>
      </c>
    </row>
    <row r="21" spans="1:6" ht="12.75">
      <c r="A21" s="9">
        <v>22</v>
      </c>
      <c r="B21" s="18"/>
      <c r="C21" s="11">
        <f>22/(1+0.02)</f>
        <v>21.56862745098039</v>
      </c>
      <c r="E21" s="12" t="s">
        <v>32</v>
      </c>
      <c r="F21" s="13"/>
    </row>
    <row r="22" spans="1:6" ht="12.75">
      <c r="A22" s="10" t="s">
        <v>34</v>
      </c>
      <c r="B22" s="19"/>
      <c r="C22" s="19"/>
      <c r="E22" s="14" t="s">
        <v>33</v>
      </c>
      <c r="F22" s="15"/>
    </row>
    <row r="23" spans="5:10" ht="12.75">
      <c r="E23" s="16">
        <f>50*200000</f>
        <v>10000000</v>
      </c>
      <c r="F23" s="17">
        <f>200000/E23</f>
        <v>0.02</v>
      </c>
      <c r="J23" s="2">
        <v>4</v>
      </c>
    </row>
    <row r="24" ht="12.75">
      <c r="J24" t="s">
        <v>48</v>
      </c>
    </row>
    <row r="25" spans="1:10" ht="12.75">
      <c r="A25" t="s">
        <v>11</v>
      </c>
      <c r="J25" t="s">
        <v>49</v>
      </c>
    </row>
    <row r="26" spans="1:10" ht="12.75">
      <c r="A26" t="s">
        <v>12</v>
      </c>
      <c r="J26" t="s">
        <v>23</v>
      </c>
    </row>
    <row r="27" ht="12.75">
      <c r="J27" t="s">
        <v>26</v>
      </c>
    </row>
    <row r="28" spans="1:10" ht="12.75">
      <c r="A28" t="s">
        <v>7</v>
      </c>
      <c r="J28" t="s">
        <v>50</v>
      </c>
    </row>
    <row r="29" spans="1:10" ht="12.75">
      <c r="A29" t="s">
        <v>8</v>
      </c>
      <c r="J29" t="s">
        <v>24</v>
      </c>
    </row>
    <row r="30" ht="12.75">
      <c r="J30" t="s">
        <v>25</v>
      </c>
    </row>
    <row r="31" spans="1:6" ht="12.75">
      <c r="A31" t="s">
        <v>13</v>
      </c>
      <c r="F31" s="3">
        <f>2500000-100000</f>
        <v>2400000</v>
      </c>
    </row>
    <row r="32" spans="1:13" ht="12.75">
      <c r="A32" t="s">
        <v>19</v>
      </c>
      <c r="F32" s="3">
        <f>15000000-100000</f>
        <v>14900000</v>
      </c>
      <c r="J32" t="s">
        <v>27</v>
      </c>
      <c r="M32" s="3">
        <f>300000*3</f>
        <v>900000</v>
      </c>
    </row>
    <row r="33" spans="1:15" ht="12.75">
      <c r="A33" t="s">
        <v>14</v>
      </c>
      <c r="F33" s="3">
        <f>(15000000+2500000)-100000</f>
        <v>17400000</v>
      </c>
      <c r="J33" t="s">
        <v>28</v>
      </c>
      <c r="N33" s="3">
        <f>300000*6.25</f>
        <v>1875000</v>
      </c>
      <c r="O33" s="3"/>
    </row>
    <row r="34" spans="10:13" ht="12.75">
      <c r="J34" t="s">
        <v>29</v>
      </c>
      <c r="M34" s="8">
        <v>4000000</v>
      </c>
    </row>
    <row r="35" spans="10:13" ht="12.75">
      <c r="J35" t="s">
        <v>30</v>
      </c>
      <c r="M35" s="3">
        <f>SUM(M32:M34)</f>
        <v>4900000</v>
      </c>
    </row>
    <row r="36" spans="10:16" ht="13.5" thickBot="1">
      <c r="J36" t="s">
        <v>31</v>
      </c>
      <c r="N36" s="20">
        <f>M35-N33</f>
        <v>3025000</v>
      </c>
      <c r="P36" s="4" t="s">
        <v>36</v>
      </c>
    </row>
    <row r="37" ht="13.5" thickTop="1">
      <c r="A37" s="2">
        <v>5</v>
      </c>
    </row>
    <row r="38" spans="1:15" ht="12.75">
      <c r="A38" t="s">
        <v>51</v>
      </c>
      <c r="O38" s="21"/>
    </row>
    <row r="39" spans="1:13" ht="12.75">
      <c r="A39" t="s">
        <v>37</v>
      </c>
      <c r="J39" t="s">
        <v>40</v>
      </c>
      <c r="M39">
        <v>6.25</v>
      </c>
    </row>
    <row r="40" spans="1:13" ht="12.75">
      <c r="A40" t="s">
        <v>38</v>
      </c>
      <c r="J40" t="s">
        <v>39</v>
      </c>
      <c r="M40" s="8">
        <v>3</v>
      </c>
    </row>
    <row r="41" spans="1:14" ht="12.75">
      <c r="A41" t="s">
        <v>52</v>
      </c>
      <c r="M41" s="11">
        <f>M39-M40</f>
        <v>3.25</v>
      </c>
      <c r="N41" s="21"/>
    </row>
    <row r="42" ht="12.75">
      <c r="M42" s="21"/>
    </row>
    <row r="43" spans="1:14" ht="12.75">
      <c r="A43">
        <v>2.5</v>
      </c>
      <c r="B43" t="s">
        <v>20</v>
      </c>
      <c r="J43" t="s">
        <v>41</v>
      </c>
      <c r="M43" s="22">
        <v>300000</v>
      </c>
      <c r="N43" s="21"/>
    </row>
    <row r="44" spans="1:13" ht="12.75">
      <c r="A44">
        <v>2.65</v>
      </c>
      <c r="B44" t="s">
        <v>21</v>
      </c>
      <c r="J44" t="s">
        <v>42</v>
      </c>
      <c r="M44" s="11">
        <f>M41*M43</f>
        <v>975000</v>
      </c>
    </row>
    <row r="45" spans="10:14" ht="12.75">
      <c r="J45" t="s">
        <v>43</v>
      </c>
      <c r="M45" s="22">
        <v>4000000</v>
      </c>
      <c r="N45" s="21"/>
    </row>
    <row r="46" ht="12.75">
      <c r="M46" s="11">
        <f>M44+M45</f>
        <v>4975000</v>
      </c>
    </row>
    <row r="47" spans="10:15" ht="12.75">
      <c r="J47" t="s">
        <v>44</v>
      </c>
      <c r="M47" s="22">
        <v>0.4</v>
      </c>
      <c r="O47" s="11"/>
    </row>
    <row r="48" ht="12.75">
      <c r="M48" s="11">
        <f>M46*M47</f>
        <v>1990000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Doe</dc:creator>
  <cp:keywords/>
  <dc:description/>
  <cp:lastModifiedBy>John Doe</cp:lastModifiedBy>
  <dcterms:created xsi:type="dcterms:W3CDTF">2007-10-22T21:20:26Z</dcterms:created>
  <dcterms:modified xsi:type="dcterms:W3CDTF">2007-10-28T17:44:11Z</dcterms:modified>
  <cp:category/>
  <cp:version/>
  <cp:contentType/>
  <cp:contentStatus/>
</cp:coreProperties>
</file>