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<sst xmlns="http://schemas.openxmlformats.org/spreadsheetml/2006/main" count="33" uniqueCount="32">
  <si>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Mc Donald's Pro Froma Income Statement</t>
  </si>
  <si>
    <t>for the forecast period 2007</t>
  </si>
  <si>
    <t>Revenues</t>
  </si>
  <si>
    <t>Operating Costs and Expenses</t>
  </si>
  <si>
    <t>Operating Income (EBIT)</t>
  </si>
  <si>
    <t>Interest Income</t>
  </si>
  <si>
    <t>Operating Income before Taxes (EBT)</t>
  </si>
  <si>
    <t>Taxes</t>
  </si>
  <si>
    <t>Mc Donald's Pro Froma Balance Sheet</t>
  </si>
  <si>
    <t>Assets</t>
  </si>
  <si>
    <t>Cash</t>
  </si>
  <si>
    <t>Accounts Receivable</t>
  </si>
  <si>
    <t>Inventory</t>
  </si>
  <si>
    <t>Prepaid Expenses</t>
  </si>
  <si>
    <t>Total Current Assets</t>
  </si>
  <si>
    <t>Fixed Assets</t>
  </si>
  <si>
    <t>Total Assets</t>
  </si>
  <si>
    <t>Liabitities</t>
  </si>
  <si>
    <t>Accounts Payable</t>
  </si>
  <si>
    <t>Accrued Taxes</t>
  </si>
  <si>
    <t>Accrued Interest</t>
  </si>
  <si>
    <t>Current portion of Long Term Liabilities</t>
  </si>
  <si>
    <t>Total Current Liabilities</t>
  </si>
  <si>
    <t>Deferred Tax</t>
  </si>
  <si>
    <t>Common Stock</t>
  </si>
  <si>
    <t>Retained Earnings</t>
  </si>
  <si>
    <t>Long Term Liabilities</t>
  </si>
  <si>
    <t>Total Libilities and Owners Equity</t>
  </si>
  <si>
    <t>Net Income after taxes (EAT)</t>
  </si>
  <si>
    <t>Dividend paid</t>
  </si>
  <si>
    <t>Net Income after Divdends</t>
  </si>
  <si>
    <t>Other Assets net of Goodwill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</si>
</sst>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</numFmts>
  <fonts count="3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4">
      <selection activeCell="H50" sqref="H50"/>
    </sheetView>
  </sheetViews>
  <sheetFormatPr defaultColWidth="9.140625" defaultRowHeight="12.75"/>
  <cols>
    <col min="1" max="1" width="39.7109375" style="0" customWidth="1"/>
    <col min="2" max="2" width="12.7109375" style="2" customWidth="1"/>
    <col min="3" max="3" width="12.7109375" style="0" customWidth="1"/>
    <col min="4" max="4" width="9.1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/>
    <row r="4" spans="2:4" ht="15" customHeight="1">
      <c r="B4" s="5">
        <v>2006</v>
      </c>
      <c r="D4" s="5">
        <v>2007</v>
      </c>
    </row>
    <row r="5" spans="2:4" ht="15" customHeight="1">
      <c r="B5" s="4"/>
      <c r="D5" s="4"/>
    </row>
    <row r="6" spans="1:4" ht="15" customHeight="1">
      <c r="A6" t="s">
        <v>2</v>
      </c>
      <c r="B6" s="3">
        <v>21586.4</v>
      </c>
      <c r="D6" s="3">
        <f>B6*1.15</f>
        <v>24824.36</v>
      </c>
    </row>
    <row r="7" ht="15" customHeight="1">
      <c r="C7" s="2"/>
    </row>
    <row r="8" spans="1:4" ht="15" customHeight="1">
      <c r="A8" t="s">
        <v>3</v>
      </c>
      <c r="B8" s="3">
        <v>17141.3</v>
      </c>
      <c r="D8" s="3">
        <f>B8*1.15</f>
        <v>19712.495</v>
      </c>
    </row>
    <row r="9" ht="15" customHeight="1"/>
    <row r="10" spans="1:4" ht="15" customHeight="1">
      <c r="A10" t="s">
        <v>4</v>
      </c>
      <c r="B10" s="2">
        <f>(B6-B8)</f>
        <v>4445.100000000002</v>
      </c>
      <c r="D10" s="2">
        <f>B10*1.15</f>
        <v>5111.8650000000025</v>
      </c>
    </row>
    <row r="11" ht="15" customHeight="1"/>
    <row r="12" spans="1:8" ht="15" customHeight="1">
      <c r="A12" t="s">
        <v>5</v>
      </c>
      <c r="B12" s="2">
        <v>278.7</v>
      </c>
      <c r="D12" s="2">
        <f>B12*1.15</f>
        <v>320.50499999999994</v>
      </c>
      <c r="H12" s="2">
        <v>402</v>
      </c>
    </row>
    <row r="13" ht="15" customHeight="1">
      <c r="H13">
        <v>-123.3</v>
      </c>
    </row>
    <row r="14" spans="1:8" ht="15" customHeight="1">
      <c r="A14" t="s">
        <v>6</v>
      </c>
      <c r="B14" s="2">
        <f>B10-B12</f>
        <v>4166.400000000002</v>
      </c>
      <c r="D14" s="2">
        <f>B14*1.15</f>
        <v>4791.360000000002</v>
      </c>
      <c r="H14" s="2">
        <f>SUM(H12:H13)</f>
        <v>278.7</v>
      </c>
    </row>
    <row r="15" ht="15" customHeight="1"/>
    <row r="16" spans="1:4" ht="15" customHeight="1">
      <c r="A16" t="s">
        <v>7</v>
      </c>
      <c r="B16" s="2">
        <v>1293.4</v>
      </c>
      <c r="D16" s="2">
        <f>B16*1.15</f>
        <v>1487.41</v>
      </c>
    </row>
    <row r="17" spans="2:4" ht="15" customHeight="1">
      <c r="B17" s="3"/>
      <c r="D17" s="3"/>
    </row>
    <row r="18" spans="1:4" ht="15" customHeight="1">
      <c r="A18" t="s">
        <v>28</v>
      </c>
      <c r="B18" s="8">
        <f>SUM(B14-B16)</f>
        <v>2873.0000000000023</v>
      </c>
      <c r="D18" s="8">
        <f>B18*1.15</f>
        <v>3303.9500000000025</v>
      </c>
    </row>
    <row r="19" ht="15" customHeight="1"/>
    <row r="20" spans="1:7" ht="15" customHeight="1">
      <c r="A20" t="s">
        <v>29</v>
      </c>
      <c r="B20" s="3">
        <v>1216.5</v>
      </c>
      <c r="D20" s="3">
        <f>B20*1.15</f>
        <v>1398.975</v>
      </c>
      <c r="F20">
        <v>1264.6</v>
      </c>
      <c r="G20" s="2">
        <f>D20-F20</f>
        <v>134.375</v>
      </c>
    </row>
    <row r="21" ht="15" customHeight="1"/>
    <row r="22" spans="1:4" ht="15" customHeight="1">
      <c r="A22" t="s">
        <v>30</v>
      </c>
      <c r="B22" s="2">
        <f>B18-B20</f>
        <v>1656.5000000000023</v>
      </c>
      <c r="D22" s="2">
        <f>D18-D20</f>
        <v>1904.9750000000026</v>
      </c>
    </row>
    <row r="23" ht="15" customHeight="1"/>
    <row r="24" ht="15" customHeight="1">
      <c r="A24" s="1" t="s">
        <v>8</v>
      </c>
    </row>
    <row r="25" ht="15" customHeight="1">
      <c r="A25" s="1" t="s">
        <v>1</v>
      </c>
    </row>
    <row r="26" ht="15" customHeight="1"/>
    <row r="27" ht="15" customHeight="1">
      <c r="A27" s="6" t="s">
        <v>9</v>
      </c>
    </row>
    <row r="28" spans="1:4" ht="15" customHeight="1">
      <c r="A28" t="s">
        <v>10</v>
      </c>
      <c r="B28" s="2">
        <v>2136.4</v>
      </c>
      <c r="D28" s="2">
        <f>B28*1.15</f>
        <v>2456.86</v>
      </c>
    </row>
    <row r="29" spans="1:4" ht="15" customHeight="1">
      <c r="A29" t="s">
        <v>11</v>
      </c>
      <c r="B29" s="2">
        <v>904.2</v>
      </c>
      <c r="D29" s="2">
        <f>B29*1.15</f>
        <v>1039.83</v>
      </c>
    </row>
    <row r="30" spans="1:4" ht="15" customHeight="1">
      <c r="A30" t="s">
        <v>12</v>
      </c>
      <c r="B30" s="2">
        <v>149</v>
      </c>
      <c r="D30" s="2">
        <f>B30*1.15</f>
        <v>171.35</v>
      </c>
    </row>
    <row r="31" spans="1:4" ht="15" customHeight="1">
      <c r="A31" t="s">
        <v>13</v>
      </c>
      <c r="B31" s="3">
        <v>435.7</v>
      </c>
      <c r="D31" s="3">
        <f>B31*1.15</f>
        <v>501.05499999999995</v>
      </c>
    </row>
    <row r="32" spans="1:7" ht="15" customHeight="1">
      <c r="A32" t="s">
        <v>14</v>
      </c>
      <c r="B32" s="2">
        <f>SUM(B28:B31)</f>
        <v>3625.3</v>
      </c>
      <c r="D32" s="2">
        <f>SUM(D28:D31)</f>
        <v>4169.095</v>
      </c>
      <c r="G32" s="2">
        <f>SUM(D28:D31)</f>
        <v>4169.095</v>
      </c>
    </row>
    <row r="33" ht="15" customHeight="1"/>
    <row r="34" spans="1:7" ht="15" customHeight="1">
      <c r="A34" t="s">
        <v>15</v>
      </c>
      <c r="B34" s="2">
        <v>20845.7</v>
      </c>
      <c r="D34" s="2">
        <f>B34*1.15</f>
        <v>23972.555</v>
      </c>
      <c r="G34" s="2">
        <v>23972.6</v>
      </c>
    </row>
    <row r="35" spans="1:7" ht="15" customHeight="1">
      <c r="A35" t="s">
        <v>31</v>
      </c>
      <c r="B35" s="2">
        <v>4552.8</v>
      </c>
      <c r="D35" s="2">
        <v>2695.1</v>
      </c>
      <c r="F35">
        <v>2343.6</v>
      </c>
      <c r="G35" s="2">
        <f>F35*1.15</f>
        <v>2695.14</v>
      </c>
    </row>
    <row r="37" spans="1:7" ht="13.5" thickBot="1">
      <c r="A37" t="s">
        <v>16</v>
      </c>
      <c r="B37" s="7">
        <f>SUM(B32:B36)</f>
        <v>29023.8</v>
      </c>
      <c r="D37" s="7">
        <f>SUM(D32:D36)</f>
        <v>30836.75</v>
      </c>
      <c r="F37" s="2"/>
      <c r="G37" s="2">
        <f>SUM(G32:G36)</f>
        <v>30836.835</v>
      </c>
    </row>
    <row r="38" ht="13.5" thickTop="1"/>
    <row r="40" ht="12.75">
      <c r="A40" s="6" t="s">
        <v>17</v>
      </c>
    </row>
    <row r="41" spans="1:4" ht="12.75">
      <c r="A41" t="s">
        <v>18</v>
      </c>
      <c r="B41" s="2">
        <v>834.1</v>
      </c>
      <c r="D41" s="2">
        <f>B41*1.15</f>
        <v>959.2149999999999</v>
      </c>
    </row>
    <row r="42" spans="1:4" ht="12.75">
      <c r="A42" t="s">
        <v>19</v>
      </c>
      <c r="B42" s="2">
        <f>250.9+251.4+1518.9</f>
        <v>2021.2</v>
      </c>
      <c r="D42" s="2">
        <f>B42*1.15</f>
        <v>2324.3799999999997</v>
      </c>
    </row>
    <row r="43" spans="1:4" ht="12.75">
      <c r="A43" t="s">
        <v>20</v>
      </c>
      <c r="B43" s="2">
        <v>135.1</v>
      </c>
      <c r="D43" s="2">
        <f>B43*1.15</f>
        <v>155.36499999999998</v>
      </c>
    </row>
    <row r="44" spans="1:4" ht="12.75">
      <c r="A44" t="s">
        <v>21</v>
      </c>
      <c r="B44" s="3">
        <v>17.7</v>
      </c>
      <c r="D44" s="3">
        <v>17.7</v>
      </c>
    </row>
    <row r="45" spans="1:4" ht="12.75">
      <c r="A45" t="s">
        <v>22</v>
      </c>
      <c r="B45" s="2">
        <f>SUM(B41:B44)</f>
        <v>3008.1</v>
      </c>
      <c r="D45" s="2">
        <f>SUM(D41:D44)</f>
        <v>3456.659999999999</v>
      </c>
    </row>
    <row r="47" spans="1:4" ht="12.75">
      <c r="A47" t="s">
        <v>26</v>
      </c>
      <c r="B47" s="2">
        <f>8416.5+1074.9</f>
        <v>9491.4</v>
      </c>
      <c r="D47" s="2">
        <v>9491.4</v>
      </c>
    </row>
    <row r="48" spans="1:4" ht="12.75">
      <c r="A48" t="s">
        <v>23</v>
      </c>
      <c r="B48" s="2">
        <v>1066</v>
      </c>
      <c r="D48" s="2">
        <v>1066</v>
      </c>
    </row>
    <row r="49" spans="1:4" ht="12.75">
      <c r="A49" t="s">
        <v>24</v>
      </c>
      <c r="B49" s="2">
        <f>16.6+3445</f>
        <v>3461.6</v>
      </c>
      <c r="D49" s="2">
        <v>3461.6</v>
      </c>
    </row>
    <row r="50" spans="1:6" ht="12.75">
      <c r="A50" t="s">
        <v>25</v>
      </c>
      <c r="B50" s="2">
        <f>25845.6-296.7-13552.2</f>
        <v>11996.699999999997</v>
      </c>
      <c r="D50" s="2">
        <v>13901.7</v>
      </c>
      <c r="F50">
        <f>11996.7+1905</f>
        <v>13901.7</v>
      </c>
    </row>
    <row r="51" spans="1:6" ht="13.5" thickBot="1">
      <c r="A51" t="s">
        <v>27</v>
      </c>
      <c r="B51" s="7">
        <f>SUM(B45:B50)</f>
        <v>29023.799999999996</v>
      </c>
      <c r="D51" s="7">
        <f>SUM(D45:D50)</f>
        <v>31377.359999999997</v>
      </c>
      <c r="F51" s="2">
        <f>D37-D51</f>
        <v>-540.609999999997</v>
      </c>
    </row>
    <row r="52" ht="13.5" thickTop="1"/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MARONI</dc:creator>
  <cp:keywords/>
  <dc:description/>
  <cp:lastModifiedBy>VIVIAN MARONI</cp:lastModifiedBy>
  <cp:lastPrinted>2007-06-07T15:24:12Z</cp:lastPrinted>
  <dcterms:created xsi:type="dcterms:W3CDTF">2007-06-07T03:02:32Z</dcterms:created>
  <dcterms:modified xsi:type="dcterms:W3CDTF">2007-06-07T23:30:42Z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998493680</vt:i4>
  </property>
  <property fmtid="{D5CDD505-2E9C-101B-9397-08002B2CF9AE}" pid="3" name="_EmailSubject">
    <vt:lpwstr>worksheet</vt:lpwstr>
  </property>
  <property fmtid="{D5CDD505-2E9C-101B-9397-08002B2CF9AE}" pid="4" name="_AuthorEmail">
    <vt:lpwstr>vmaroni@ups.com</vt:lpwstr>
  </property>
  <property fmtid="{D5CDD505-2E9C-101B-9397-08002B2CF9AE}" pid="5" name="_AuthorEmailDisplayName">
    <vt:lpwstr>MARONI VIVIAN  (SAC1VMT)</vt:lpwstr>
  </property>
  <property fmtid="{D5CDD505-2E9C-101B-9397-08002B2CF9AE}" pid="6" name="_PreviousAdHocReviewCycleID">
    <vt:i4>-181492136</vt:i4>
  </property>
</Properties>
</file>