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585" yWindow="65521" windowWidth="9570" windowHeight="13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<sst xmlns="http://schemas.openxmlformats.org/spreadsheetml/2006/main" count="5" uniqueCount="5">
  <si>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Hypothesised Value</t>
  </si>
  <si>
    <t>Test Statistic</t>
  </si>
  <si>
    <t>95% Confidence Interval</t>
  </si>
  <si>
    <r>
      <t>P</t>
    </r>
    <r>
      <rPr>
        <sz val="14"/>
        <color indexed="8"/>
        <rFont val="Arial"/>
        <family val="0"/>
      </rPr>
      <t>-value (2 tailed)</t>
    </r>
  </si>
  <si>
    <t>One proportion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</si>
</sst>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sz val="14"/>
      <name val="Arial"/>
      <family val="0"/>
    </font>
    <font>
      <sz val="20"/>
      <color indexed="42"/>
      <name val="Arial"/>
      <family val="0"/>
    </font>
    <font>
      <sz val="14"/>
      <color indexed="9"/>
      <name val="Arial"/>
      <family val="0"/>
    </font>
    <font>
      <sz val="8"/>
      <name val="Arial"/>
      <family val="0"/>
    </font>
    <font>
      <sz val="14"/>
      <color indexed="8"/>
      <name val="Arial"/>
      <family val="0"/>
    </font>
    <font>
      <i/>
      <sz val="14"/>
      <color indexed="8"/>
      <name val="Arial"/>
      <family val="0"/>
    </font>
    <font>
      <sz val="22"/>
      <color indexed="8"/>
      <name val="Arial"/>
      <family val="0"/>
    </font>
    <font>
      <i/>
      <sz val="22"/>
      <color indexed="8"/>
      <name val="Arial"/>
      <family val="0"/>
    </font>
    <font>
      <sz val="14"/>
      <color indexed="4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164" fontId="9" fillId="2" borderId="0" xfId="0" applyNumberFormat="1" applyFont="1" applyFill="1" applyAlignment="1" applyProtection="1">
      <alignment/>
      <protection hidden="1"/>
    </xf>
    <xf numFmtId="0" fontId="9" fillId="2" borderId="0" xfId="0" applyFont="1" applyFill="1" applyAlignment="1" applyProtection="1">
      <alignment/>
      <protection hidden="1"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164" fontId="3" fillId="2" borderId="1" xfId="0" applyNumberFormat="1" applyFont="1" applyFill="1" applyBorder="1" applyAlignment="1" applyProtection="1">
      <alignment horizontal="center" vertical="center"/>
      <protection/>
    </xf>
    <xf numFmtId="164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10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33CC33"/>
      <rgbColor rgb="00FF8700"/>
      <rgbColor rgb="0099CCFF"/>
      <rgbColor rgb="0000297C"/>
      <rgbColor rgb="00CC99FF"/>
      <rgbColor rgb="00FFEB4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47625</xdr:rowOff>
    </xdr:from>
    <xdr:to>
      <xdr:col>4</xdr:col>
      <xdr:colOff>457200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09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5"/>
  <sheetViews>
    <sheetView showRowColHeaders="0" tabSelected="1" workbookViewId="0" topLeftCell="A1">
      <selection activeCell="C5" sqref="C5:D6"/>
    </sheetView>
  </sheetViews>
  <sheetFormatPr defaultColWidth="9.140625" defaultRowHeight="12.75"/>
  <cols>
    <col min="1" max="1" width="9.140625" style="1" customWidth="1"/>
    <col min="2" max="2" width="4.7109375" style="1" customWidth="1"/>
    <col min="3" max="4" width="6.57421875" style="1" customWidth="1"/>
    <col min="5" max="5" width="9.140625" style="1" customWidth="1"/>
    <col min="6" max="7" width="6.57421875" style="1" customWidth="1"/>
    <col min="8" max="12" width="9.140625" style="1" customWidth="1"/>
    <col min="13" max="13" width="12.140625" style="1" customWidth="1"/>
    <col min="14" max="15" width="9.140625" style="1" customWidth="1"/>
    <col min="16" max="16" width="12.28125" style="1" bestFit="1" customWidth="1"/>
    <col min="17" max="17" width="10.7109375" style="1" bestFit="1" customWidth="1"/>
    <col min="18" max="16384" width="9.140625" style="1" customWidth="1"/>
  </cols>
  <sheetData>
    <row r="1" ht="18"/>
    <row r="2" ht="25.5">
      <c r="F2" s="2" t="s">
        <v>4</v>
      </c>
    </row>
    <row r="3" ht="18"/>
    <row r="4" ht="18.75" thickBot="1"/>
    <row r="5" spans="2:11" ht="18.75" thickTop="1">
      <c r="B5" s="61"/>
      <c r="C5" s="65"/>
      <c r="D5" s="58"/>
      <c r="E5" s="4"/>
      <c r="F5" s="4"/>
      <c r="G5" s="36">
        <f>IF(OR(C5&lt;0,C5&gt;1),"Proportion must be between 0 and 1","")</f>
      </c>
      <c r="H5" s="36"/>
      <c r="I5" s="36"/>
      <c r="J5" s="36"/>
      <c r="K5" s="36"/>
    </row>
    <row r="6" spans="2:11" ht="12.75" customHeight="1" thickBot="1">
      <c r="B6" s="62"/>
      <c r="C6" s="66"/>
      <c r="D6" s="60"/>
      <c r="E6" s="4"/>
      <c r="F6" s="4"/>
      <c r="G6" s="36"/>
      <c r="H6" s="36"/>
      <c r="I6" s="36"/>
      <c r="J6" s="36"/>
      <c r="K6" s="36"/>
    </row>
    <row r="7" spans="2:11" ht="12.75" customHeight="1" thickTop="1">
      <c r="B7" s="10"/>
      <c r="C7" s="18"/>
      <c r="D7" s="18"/>
      <c r="E7" s="4"/>
      <c r="F7" s="4"/>
      <c r="G7" s="3"/>
      <c r="H7" s="3"/>
      <c r="I7" s="3"/>
      <c r="J7" s="3"/>
      <c r="K7" s="3"/>
    </row>
    <row r="8" spans="2:6" ht="18.75" thickBot="1">
      <c r="B8" s="5"/>
      <c r="C8" s="3"/>
      <c r="D8" s="3"/>
      <c r="E8" s="4"/>
      <c r="F8" s="4"/>
    </row>
    <row r="9" spans="2:6" ht="18.75" thickTop="1">
      <c r="B9" s="63"/>
      <c r="C9" s="45"/>
      <c r="D9" s="46"/>
      <c r="E9" s="4"/>
      <c r="F9" s="4"/>
    </row>
    <row r="10" spans="2:6" ht="12.75" customHeight="1" thickBot="1">
      <c r="B10" s="64"/>
      <c r="C10" s="47"/>
      <c r="D10" s="48"/>
      <c r="E10" s="4"/>
      <c r="F10" s="4"/>
    </row>
    <row r="11" spans="2:6" ht="12.75" customHeight="1" thickTop="1">
      <c r="B11" s="24"/>
      <c r="C11" s="27"/>
      <c r="D11" s="27"/>
      <c r="E11" s="4"/>
      <c r="F11" s="4"/>
    </row>
    <row r="12" spans="2:6" ht="18.75" thickBot="1">
      <c r="B12" s="4"/>
      <c r="C12" s="4"/>
      <c r="D12" s="4"/>
      <c r="E12" s="4"/>
      <c r="F12" s="4"/>
    </row>
    <row r="13" spans="2:13" ht="18.75" thickTop="1">
      <c r="B13" s="51" t="s">
        <v>0</v>
      </c>
      <c r="C13" s="52"/>
      <c r="D13" s="52"/>
      <c r="E13" s="53"/>
      <c r="F13" s="57"/>
      <c r="G13" s="58"/>
      <c r="I13" s="36">
        <f>IF(OR(P24,C5="",C9="",F13="",C5&lt;0,C5&gt;1),"","Input is not valid")</f>
      </c>
      <c r="J13" s="36"/>
      <c r="K13" s="36"/>
      <c r="L13" s="36"/>
      <c r="M13" s="36"/>
    </row>
    <row r="14" spans="2:13" ht="18.75" thickBot="1">
      <c r="B14" s="54"/>
      <c r="C14" s="55"/>
      <c r="D14" s="55"/>
      <c r="E14" s="56"/>
      <c r="F14" s="59"/>
      <c r="G14" s="60"/>
      <c r="I14" s="36"/>
      <c r="J14" s="36"/>
      <c r="K14" s="36"/>
      <c r="L14" s="36"/>
      <c r="M14" s="36"/>
    </row>
    <row r="15" spans="2:6" ht="18.75" thickTop="1">
      <c r="B15" s="4"/>
      <c r="C15" s="4"/>
      <c r="D15" s="4"/>
      <c r="E15" s="4"/>
      <c r="F15" s="4"/>
    </row>
    <row r="16" spans="1:16" ht="18">
      <c r="A16" s="7"/>
      <c r="B16" s="10"/>
      <c r="C16" s="6"/>
      <c r="D16" s="6"/>
      <c r="E16" s="6"/>
      <c r="F16" s="8"/>
      <c r="P16" s="28"/>
    </row>
    <row r="17" spans="2:16" ht="18">
      <c r="B17" s="5"/>
      <c r="C17" s="5"/>
      <c r="D17" s="5"/>
      <c r="E17" s="4"/>
      <c r="F17" s="4"/>
      <c r="P17" s="28"/>
    </row>
    <row r="18" spans="2:16" ht="18" customHeight="1">
      <c r="B18" s="37"/>
      <c r="C18" s="37"/>
      <c r="D18" s="37"/>
      <c r="E18" s="37"/>
      <c r="F18" s="49" t="s">
        <v>1</v>
      </c>
      <c r="G18" s="49"/>
      <c r="H18" s="49"/>
      <c r="I18" s="43" t="s">
        <v>2</v>
      </c>
      <c r="J18" s="43"/>
      <c r="K18" s="43"/>
      <c r="L18" s="43"/>
      <c r="M18" s="41" t="s">
        <v>3</v>
      </c>
      <c r="N18" s="41"/>
      <c r="P18" s="29" t="e">
        <f>SQRT((C5*(1-C5))/C9)</f>
        <v>#DIV/0!</v>
      </c>
    </row>
    <row r="19" spans="2:16" ht="18" customHeight="1">
      <c r="B19" s="38"/>
      <c r="C19" s="38"/>
      <c r="D19" s="38"/>
      <c r="E19" s="38"/>
      <c r="F19" s="50"/>
      <c r="G19" s="50"/>
      <c r="H19" s="50"/>
      <c r="I19" s="44"/>
      <c r="J19" s="44"/>
      <c r="K19" s="44"/>
      <c r="L19" s="44"/>
      <c r="M19" s="42"/>
      <c r="N19" s="42"/>
      <c r="P19" s="29" t="e">
        <f>(C5-F13)/P18</f>
        <v>#DIV/0!</v>
      </c>
    </row>
    <row r="20" spans="2:16" ht="18" customHeight="1">
      <c r="B20" s="9"/>
      <c r="C20" s="11"/>
      <c r="D20" s="9"/>
      <c r="E20" s="11"/>
      <c r="F20" s="25"/>
      <c r="G20" s="12"/>
      <c r="H20" s="26"/>
      <c r="I20" s="13"/>
      <c r="J20" s="14"/>
      <c r="K20" s="14"/>
      <c r="L20" s="15"/>
      <c r="M20" s="16"/>
      <c r="N20" s="17"/>
      <c r="P20" s="29" t="e">
        <f>2*NORMSDIST(-ABS(P19))</f>
        <v>#DIV/0!</v>
      </c>
    </row>
    <row r="21" spans="2:16" ht="18">
      <c r="B21" s="39">
        <f>IF(P24,C5,"")</f>
      </c>
      <c r="C21" s="40"/>
      <c r="D21" s="39">
        <f>IF(P24,P18,"")</f>
      </c>
      <c r="E21" s="40"/>
      <c r="F21" s="39">
        <f>IF(P24,P19,"")</f>
      </c>
      <c r="G21" s="23"/>
      <c r="H21" s="40"/>
      <c r="I21" s="31">
        <f>IF(P24,CONCATENATE("( ",P21," , ",P22," )"),"")</f>
      </c>
      <c r="J21" s="32"/>
      <c r="K21" s="32"/>
      <c r="L21" s="33"/>
      <c r="M21" s="34">
        <f>IF(P24,P20,"")</f>
      </c>
      <c r="N21" s="35"/>
      <c r="P21" s="29" t="e">
        <f>ROUND(C5-1.96*P18,4)</f>
        <v>#DIV/0!</v>
      </c>
    </row>
    <row r="22" spans="2:16" ht="18">
      <c r="B22" s="39"/>
      <c r="C22" s="40"/>
      <c r="D22" s="39"/>
      <c r="E22" s="40"/>
      <c r="F22" s="39"/>
      <c r="G22" s="23"/>
      <c r="H22" s="40"/>
      <c r="I22" s="31"/>
      <c r="J22" s="32"/>
      <c r="K22" s="32"/>
      <c r="L22" s="33"/>
      <c r="M22" s="34"/>
      <c r="N22" s="35"/>
      <c r="P22" s="29" t="e">
        <f>ROUND(C5+1.96*P18,4)</f>
        <v>#DIV/0!</v>
      </c>
    </row>
    <row r="23" spans="2:16" ht="18">
      <c r="B23" s="19"/>
      <c r="C23" s="21"/>
      <c r="D23" s="19"/>
      <c r="E23" s="21"/>
      <c r="F23" s="19"/>
      <c r="G23" s="20"/>
      <c r="H23" s="21"/>
      <c r="I23" s="19"/>
      <c r="J23" s="20"/>
      <c r="K23" s="20"/>
      <c r="L23" s="21"/>
      <c r="M23" s="22"/>
      <c r="N23" s="21"/>
      <c r="P23" s="30"/>
    </row>
    <row r="24" ht="18">
      <c r="P24" s="30" t="b">
        <f>IF(OR(C5&lt;0,C5&gt;1,C5="",C9="",F13="",ISERROR(P18),ISERROR(P19),ISERROR(P20)),FALSE,TRUE)</f>
        <v>0</v>
      </c>
    </row>
    <row r="25" ht="18">
      <c r="P25" s="28"/>
    </row>
  </sheetData>
  <sheetProtection password="C74A" sheet="1" objects="1" scenarios="1" selectLockedCells="1"/>
  <mergeCells count="18">
    <mergeCell ref="B5:B6"/>
    <mergeCell ref="B9:B10"/>
    <mergeCell ref="C5:D6"/>
    <mergeCell ref="B21:C22"/>
    <mergeCell ref="D21:E22"/>
    <mergeCell ref="F21:H22"/>
    <mergeCell ref="G5:K6"/>
    <mergeCell ref="I18:L19"/>
    <mergeCell ref="B18:C19"/>
    <mergeCell ref="C9:D10"/>
    <mergeCell ref="F18:H19"/>
    <mergeCell ref="B13:E14"/>
    <mergeCell ref="F13:G14"/>
    <mergeCell ref="I21:L22"/>
    <mergeCell ref="M21:N22"/>
    <mergeCell ref="I13:M14"/>
    <mergeCell ref="D18:E19"/>
    <mergeCell ref="M18:N19"/>
  </mergeCells>
  <printOptions/>
  <pageMargins left="0.75" right="0.75" top="1" bottom="1" header="0.5" footer="0.5"/>
  <pageSetup fitToHeight="1" fitToWidth="1" horizontalDpi="600" verticalDpi="600" orientation="portrait" paperSize="9" scale="64" r:id="rId7"/>
  <drawing r:id="rId6"/>
  <legacyDrawing r:id="rId5"/>
  <oleObjects>
    <oleObject progId="Equation.DSMT4" shapeId="1208169" r:id="rId1"/>
    <oleObject progId="Equation.DSMT4" shapeId="1231673" r:id="rId2"/>
    <oleObject progId="Equation.DSMT4" shapeId="1254292" r:id="rId3"/>
    <oleObject progId="Equation.DSMT4" shapeId="1256437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smer019</dc:creator>
  <cp:keywords/>
  <dc:description/>
  <cp:lastModifiedBy>smer019</cp:lastModifiedBy>
  <dcterms:created xsi:type="dcterms:W3CDTF">2004-12-20T01:16:13Z</dcterms:created>
  <dcterms:modified xsi:type="dcterms:W3CDTF">2004-12-20T02:17:08Z</dcterms:modified>
  <cp:category/>
  <cp:version/>
  <cp:contentType/>
  <cp:contentStatus/>
</cp:coreProperties>
</file>