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150" activeTab="0"/>
  </bookViews>
  <sheets>
    <sheet name="Balance Sheet" sheetId="1" r:id="rId1"/>
    <sheet name="Income Statement" sheetId="2" r:id="rId2"/>
    <sheet name="Current " sheetId="3" r:id="rId3"/>
    <sheet name="Acid Test " sheetId="4" r:id="rId4"/>
    <sheet name="Cash to debt " sheetId="5" r:id="rId5"/>
    <sheet name="Debt to total assets" sheetId="6" r:id="rId6"/>
    <sheet name="Times interest earned" sheetId="7" r:id="rId7"/>
    <sheet name="Cash to debt coverage" sheetId="8" r:id="rId8"/>
    <sheet name="Book value per share" sheetId="9" r:id="rId9"/>
    <sheet name="Receivable turnover" sheetId="10" r:id="rId10"/>
    <sheet name="Inventory turnover" sheetId="11" r:id="rId11"/>
    <sheet name="Asset turnover" sheetId="12" r:id="rId12"/>
    <sheet name="Profit margin on sales" sheetId="13" r:id="rId13"/>
    <sheet name="Return on assets" sheetId="14" r:id="rId14"/>
    <sheet name="Earnings per share" sheetId="15" r:id="rId15"/>
    <sheet name="Payout ratio" sheetId="16" r:id="rId16"/>
    <sheet name="Return on equity" sheetId="17" r:id="rId17"/>
    <sheet name="PE Ratio" sheetId="18" r:id="rId18"/>
  </sheets>
  <definedNames>
    <definedName name="_xlnm.Print_Area" localSheetId="0">'Balance Sheet'!$A$1:$C$44</definedName>
  </definedNames>
  <calcPr fullCalcOnLoad="1"/>
</workbook>
</file>

<file path=xl/sharedStrings.xml><?xml version="1.0" encoding="utf-8"?>
<sst xmlns="http://schemas.openxmlformats.org/spreadsheetml/2006/main" count="62" uniqueCount="56">
  <si>
    <t>Financial Statements</t>
  </si>
  <si>
    <t>As of 12/31/200x</t>
  </si>
  <si>
    <t>Current Year</t>
  </si>
  <si>
    <t>1 Year Prior</t>
  </si>
  <si>
    <t>Total Current Assets</t>
  </si>
  <si>
    <t>Fixed Assets:</t>
  </si>
  <si>
    <t>Assets:</t>
  </si>
  <si>
    <t>Cash</t>
  </si>
  <si>
    <t>Accounts Receivable</t>
  </si>
  <si>
    <t>Inventory</t>
  </si>
  <si>
    <t>Marketable Securities</t>
  </si>
  <si>
    <t>Building</t>
  </si>
  <si>
    <t>Equipment</t>
  </si>
  <si>
    <t>Accelerated Depreciation</t>
  </si>
  <si>
    <t>Net Fixed Assets</t>
  </si>
  <si>
    <t>Intangible Assets</t>
  </si>
  <si>
    <t>Total Assets</t>
  </si>
  <si>
    <t>Current Liabilities:</t>
  </si>
  <si>
    <t>Accounts Payable</t>
  </si>
  <si>
    <t>Payroll Taxes Payable</t>
  </si>
  <si>
    <t>Notes Payable - Current</t>
  </si>
  <si>
    <t>Total Current Liabilities</t>
  </si>
  <si>
    <t>Long Term Liabilities</t>
  </si>
  <si>
    <t>Notes Payable</t>
  </si>
  <si>
    <t>Due to Shareholders</t>
  </si>
  <si>
    <t>Total Long-Term</t>
  </si>
  <si>
    <t>Total Liabilities</t>
  </si>
  <si>
    <t>Equity</t>
  </si>
  <si>
    <t>Paid-in Capital</t>
  </si>
  <si>
    <t>Common Stock 5,000 shares</t>
  </si>
  <si>
    <t>Preferred Stock 3,000 shares</t>
  </si>
  <si>
    <t>Retained Earnings</t>
  </si>
  <si>
    <t>Income</t>
  </si>
  <si>
    <t>Total Equity</t>
  </si>
  <si>
    <t>Total Liabilities &amp; Equity</t>
  </si>
  <si>
    <t>Beginning Inventory</t>
  </si>
  <si>
    <t>Purchases</t>
  </si>
  <si>
    <t>Inventory write-down</t>
  </si>
  <si>
    <t>Less: ending inventory</t>
  </si>
  <si>
    <t>Cost of Sales</t>
  </si>
  <si>
    <t>Gross Profit</t>
  </si>
  <si>
    <t>Selling Expenses</t>
  </si>
  <si>
    <t>Administrative Expenses</t>
  </si>
  <si>
    <t>Total Expenses</t>
  </si>
  <si>
    <t>Net Income</t>
  </si>
  <si>
    <t>Sales</t>
  </si>
  <si>
    <t>% of Net Sales</t>
  </si>
  <si>
    <t>Earnings per share - common</t>
  </si>
  <si>
    <t>Other financial information needed for ratios</t>
  </si>
  <si>
    <t>Cash provided by operations</t>
  </si>
  <si>
    <t>Use net income and add depreciation of</t>
  </si>
  <si>
    <t>Preferred dividends</t>
  </si>
  <si>
    <t>Common dividends</t>
  </si>
  <si>
    <t>Average market price of stock</t>
  </si>
  <si>
    <t>Interest expense included in administrative expenses</t>
  </si>
  <si>
    <t>XYZ Corporation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</si>
</sst>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 wrapText="1"/>
    </xf>
    <xf numFmtId="38" fontId="0" fillId="0" borderId="0" xfId="0" applyNumberFormat="1" applyAlignment="1">
      <alignment horizontal="right" vertical="top" wrapText="1"/>
    </xf>
    <xf numFmtId="9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/>
    </xf>
    <xf numFmtId="38" fontId="1" fillId="0" borderId="0" xfId="0" applyNumberFormat="1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6" fontId="1" fillId="0" borderId="0" xfId="0" applyNumberFormat="1" applyFont="1" applyAlignment="1">
      <alignment horizontal="right" vertical="top" wrapText="1"/>
    </xf>
    <xf numFmtId="2" fontId="0" fillId="0" borderId="0" xfId="0" applyNumberFormat="1" applyAlignment="1">
      <alignment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1" fillId="0" borderId="1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4" borderId="0" xfId="0" applyNumberFormat="1" applyFill="1" applyBorder="1" applyAlignment="1">
      <alignment/>
    </xf>
    <xf numFmtId="38" fontId="0" fillId="4" borderId="2" xfId="0" applyNumberFormat="1" applyFill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38" fontId="1" fillId="0" borderId="4" xfId="0" applyNumberFormat="1" applyFont="1" applyFill="1" applyBorder="1" applyAlignment="1">
      <alignment/>
    </xf>
    <xf numFmtId="38" fontId="1" fillId="0" borderId="5" xfId="0" applyNumberFormat="1" applyFont="1" applyFill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38" fontId="0" fillId="0" borderId="0" xfId="0" applyNumberFormat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26.140625" style="0" customWidth="1"/>
    <col min="2" max="2" width="14.8515625" style="0" customWidth="1"/>
    <col min="3" max="3" width="13.7109375" style="0" customWidth="1"/>
    <col min="4" max="4" width="8.140625" style="0" customWidth="1"/>
    <col min="5" max="5" width="16.140625" style="0" customWidth="1"/>
  </cols>
  <sheetData>
    <row r="1" spans="1:3" ht="12.75">
      <c r="A1" s="49" t="s">
        <v>55</v>
      </c>
      <c r="B1" s="50"/>
      <c r="C1" s="51"/>
    </row>
    <row r="2" spans="1:3" ht="12.75">
      <c r="A2" s="52" t="s">
        <v>0</v>
      </c>
      <c r="B2" s="53"/>
      <c r="C2" s="54"/>
    </row>
    <row r="3" spans="1:5" ht="12.75">
      <c r="A3" s="52" t="s">
        <v>1</v>
      </c>
      <c r="B3" s="53"/>
      <c r="C3" s="54"/>
      <c r="E3" s="48"/>
    </row>
    <row r="4" spans="1:3" ht="12.75">
      <c r="A4" s="3"/>
      <c r="B4" s="4"/>
      <c r="C4" s="5"/>
    </row>
    <row r="5" spans="1:3" ht="12.75">
      <c r="A5" s="3"/>
      <c r="B5" s="27" t="s">
        <v>2</v>
      </c>
      <c r="C5" s="28" t="s">
        <v>3</v>
      </c>
    </row>
    <row r="6" spans="1:3" ht="12.75">
      <c r="A6" s="29" t="s">
        <v>6</v>
      </c>
      <c r="B6" s="30"/>
      <c r="C6" s="31"/>
    </row>
    <row r="7" spans="1:3" ht="12.75">
      <c r="A7" s="7" t="s">
        <v>7</v>
      </c>
      <c r="B7" s="8">
        <v>50000</v>
      </c>
      <c r="C7" s="9">
        <v>55000</v>
      </c>
    </row>
    <row r="8" spans="1:3" ht="12.75">
      <c r="A8" s="10" t="s">
        <v>8</v>
      </c>
      <c r="B8" s="8">
        <v>230000</v>
      </c>
      <c r="C8" s="9">
        <v>205000</v>
      </c>
    </row>
    <row r="9" spans="1:3" ht="12.75">
      <c r="A9" s="10" t="s">
        <v>9</v>
      </c>
      <c r="B9" s="8">
        <v>220000</v>
      </c>
      <c r="C9" s="9">
        <v>195000</v>
      </c>
    </row>
    <row r="10" spans="1:3" ht="12.75">
      <c r="A10" s="10" t="s">
        <v>10</v>
      </c>
      <c r="B10" s="8">
        <v>55000</v>
      </c>
      <c r="C10" s="9">
        <v>40000</v>
      </c>
    </row>
    <row r="11" spans="1:3" ht="12.75">
      <c r="A11" s="6" t="s">
        <v>4</v>
      </c>
      <c r="B11" s="8">
        <f>SUM(B7:B10)</f>
        <v>555000</v>
      </c>
      <c r="C11" s="9">
        <f>SUM(C7:C10)</f>
        <v>495000</v>
      </c>
    </row>
    <row r="12" spans="1:3" ht="12.75">
      <c r="A12" s="10"/>
      <c r="B12" s="11"/>
      <c r="C12" s="12"/>
    </row>
    <row r="13" spans="1:3" ht="12.75">
      <c r="A13" s="29" t="s">
        <v>5</v>
      </c>
      <c r="B13" s="32"/>
      <c r="C13" s="33"/>
    </row>
    <row r="14" spans="1:3" ht="12.75">
      <c r="A14" s="10" t="s">
        <v>11</v>
      </c>
      <c r="B14" s="8">
        <v>410000</v>
      </c>
      <c r="C14" s="9">
        <v>350000</v>
      </c>
    </row>
    <row r="15" spans="1:3" ht="12.75">
      <c r="A15" s="6" t="s">
        <v>12</v>
      </c>
      <c r="B15" s="8">
        <v>185000</v>
      </c>
      <c r="C15" s="9">
        <v>135000</v>
      </c>
    </row>
    <row r="16" spans="1:3" ht="12.75">
      <c r="A16" s="10" t="s">
        <v>13</v>
      </c>
      <c r="B16" s="8">
        <v>-108000</v>
      </c>
      <c r="C16" s="9">
        <v>-56000</v>
      </c>
    </row>
    <row r="17" spans="1:3" ht="12.75">
      <c r="A17" s="6" t="s">
        <v>14</v>
      </c>
      <c r="B17" s="39">
        <v>487000</v>
      </c>
      <c r="C17" s="40">
        <v>429000</v>
      </c>
    </row>
    <row r="18" spans="1:3" ht="12.75">
      <c r="A18" s="7"/>
      <c r="B18" s="8"/>
      <c r="C18" s="9"/>
    </row>
    <row r="19" spans="1:3" ht="12.75">
      <c r="A19" s="10" t="s">
        <v>15</v>
      </c>
      <c r="B19" s="8">
        <v>22000</v>
      </c>
      <c r="C19" s="9">
        <v>22000</v>
      </c>
    </row>
    <row r="20" spans="1:3" ht="12.75">
      <c r="A20" s="10"/>
      <c r="B20" s="8"/>
      <c r="C20" s="9"/>
    </row>
    <row r="21" spans="1:3" ht="12.75">
      <c r="A21" s="34" t="s">
        <v>16</v>
      </c>
      <c r="B21" s="35">
        <f>SUM(B19,B17,B11)</f>
        <v>1064000</v>
      </c>
      <c r="C21" s="36">
        <f>SUM(C19,C17,C11)</f>
        <v>946000</v>
      </c>
    </row>
    <row r="22" spans="1:3" ht="12.75">
      <c r="A22" s="10"/>
      <c r="B22" s="11"/>
      <c r="C22" s="12"/>
    </row>
    <row r="23" spans="1:3" ht="12.75">
      <c r="A23" s="29" t="s">
        <v>17</v>
      </c>
      <c r="B23" s="32"/>
      <c r="C23" s="33"/>
    </row>
    <row r="24" spans="1:3" ht="12.75">
      <c r="A24" s="10" t="s">
        <v>18</v>
      </c>
      <c r="B24" s="8">
        <v>115000</v>
      </c>
      <c r="C24" s="9">
        <v>105000</v>
      </c>
    </row>
    <row r="25" spans="1:3" ht="12.75">
      <c r="A25" s="10" t="s">
        <v>19</v>
      </c>
      <c r="B25" s="8">
        <v>18000</v>
      </c>
      <c r="C25" s="9">
        <v>16000</v>
      </c>
    </row>
    <row r="26" spans="1:3" ht="12.75">
      <c r="A26" s="10" t="s">
        <v>20</v>
      </c>
      <c r="B26" s="8">
        <v>25000</v>
      </c>
      <c r="C26" s="9">
        <v>25000</v>
      </c>
    </row>
    <row r="27" spans="1:3" ht="12.75">
      <c r="A27" s="10" t="s">
        <v>21</v>
      </c>
      <c r="B27" s="8">
        <f>SUM(B24:B26)</f>
        <v>158000</v>
      </c>
      <c r="C27" s="9">
        <f>SUM(C24:C26)</f>
        <v>146000</v>
      </c>
    </row>
    <row r="28" spans="1:3" ht="12.75">
      <c r="A28" s="10"/>
      <c r="B28" s="8"/>
      <c r="C28" s="9"/>
    </row>
    <row r="29" spans="1:3" ht="12.75">
      <c r="A29" s="29" t="s">
        <v>22</v>
      </c>
      <c r="B29" s="37"/>
      <c r="C29" s="38"/>
    </row>
    <row r="30" spans="1:3" ht="12.75">
      <c r="A30" s="10" t="s">
        <v>23</v>
      </c>
      <c r="B30" s="8">
        <v>209000</v>
      </c>
      <c r="C30" s="9">
        <v>255000</v>
      </c>
    </row>
    <row r="31" spans="1:3" ht="12.75">
      <c r="A31" s="10" t="s">
        <v>24</v>
      </c>
      <c r="B31" s="8">
        <v>120000</v>
      </c>
      <c r="C31" s="9">
        <v>96000</v>
      </c>
    </row>
    <row r="32" spans="1:3" ht="12.75">
      <c r="A32" s="10" t="s">
        <v>25</v>
      </c>
      <c r="B32" s="8">
        <v>354000</v>
      </c>
      <c r="C32" s="9">
        <v>376000</v>
      </c>
    </row>
    <row r="33" spans="1:3" ht="12.75">
      <c r="A33" s="10"/>
      <c r="B33" s="8"/>
      <c r="C33" s="9"/>
    </row>
    <row r="34" spans="1:8" ht="12.75">
      <c r="A34" s="6" t="s">
        <v>26</v>
      </c>
      <c r="B34" s="44">
        <f>SUM(B32,B27)</f>
        <v>512000</v>
      </c>
      <c r="C34" s="45">
        <f>SUM(C32,C27)</f>
        <v>522000</v>
      </c>
      <c r="D34" s="47"/>
      <c r="E34" s="46"/>
      <c r="F34" s="46"/>
      <c r="G34" s="46"/>
      <c r="H34" s="46"/>
    </row>
    <row r="35" spans="1:3" ht="12.75">
      <c r="A35" s="10"/>
      <c r="B35" s="8"/>
      <c r="C35" s="9"/>
    </row>
    <row r="36" spans="1:3" ht="12.75">
      <c r="A36" s="29" t="s">
        <v>27</v>
      </c>
      <c r="B36" s="37"/>
      <c r="C36" s="38"/>
    </row>
    <row r="37" spans="1:3" ht="12.75">
      <c r="A37" s="10" t="s">
        <v>28</v>
      </c>
      <c r="B37" s="8">
        <v>344000</v>
      </c>
      <c r="C37" s="9">
        <v>344000</v>
      </c>
    </row>
    <row r="38" spans="1:3" ht="12.75">
      <c r="A38" s="10" t="s">
        <v>29</v>
      </c>
      <c r="B38" s="8">
        <v>5000</v>
      </c>
      <c r="C38" s="9">
        <v>5000</v>
      </c>
    </row>
    <row r="39" spans="1:3" ht="12.75">
      <c r="A39" s="10" t="s">
        <v>30</v>
      </c>
      <c r="B39" s="8">
        <v>3000</v>
      </c>
      <c r="C39" s="9">
        <v>3000</v>
      </c>
    </row>
    <row r="40" spans="1:3" ht="12.75">
      <c r="A40" s="10" t="s">
        <v>31</v>
      </c>
      <c r="B40" s="8">
        <v>118000</v>
      </c>
      <c r="C40" s="9">
        <v>50000</v>
      </c>
    </row>
    <row r="41" spans="1:3" ht="12.75">
      <c r="A41" s="10" t="s">
        <v>32</v>
      </c>
      <c r="B41" s="8">
        <v>82000</v>
      </c>
      <c r="C41" s="9">
        <v>22000</v>
      </c>
    </row>
    <row r="42" spans="1:3" ht="12.75">
      <c r="A42" s="6" t="s">
        <v>33</v>
      </c>
      <c r="B42" s="13">
        <f>SUM(B37:B41)</f>
        <v>552000</v>
      </c>
      <c r="C42" s="14">
        <f>SUM(C37:C41)</f>
        <v>424000</v>
      </c>
    </row>
    <row r="43" spans="1:3" ht="12.75">
      <c r="A43" s="10"/>
      <c r="B43" s="8"/>
      <c r="C43" s="9"/>
    </row>
    <row r="44" spans="1:3" ht="13.5" thickBot="1">
      <c r="A44" s="41" t="s">
        <v>34</v>
      </c>
      <c r="B44" s="42">
        <f>SUM(B42,B34)</f>
        <v>1064000</v>
      </c>
      <c r="C44" s="43">
        <f>SUM(C42,C34)</f>
        <v>946000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I39" sqref="I3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I39" sqref="I3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I39" sqref="I3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I39" sqref="I3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I39" sqref="I3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7">
      <selection activeCell="B13" sqref="B13"/>
    </sheetView>
  </sheetViews>
  <sheetFormatPr defaultColWidth="9.140625" defaultRowHeight="12.75"/>
  <cols>
    <col min="1" max="1" width="26.140625" style="0" customWidth="1"/>
    <col min="2" max="2" width="10.421875" style="0" bestFit="1" customWidth="1"/>
    <col min="4" max="4" width="11.00390625" style="0" customWidth="1"/>
  </cols>
  <sheetData>
    <row r="1" spans="1:5" ht="12.75">
      <c r="A1" s="52" t="s">
        <v>55</v>
      </c>
      <c r="B1" s="53"/>
      <c r="C1" s="53"/>
      <c r="D1" s="53"/>
      <c r="E1" s="53"/>
    </row>
    <row r="2" spans="1:5" ht="12.75">
      <c r="A2" s="52" t="s">
        <v>0</v>
      </c>
      <c r="B2" s="53"/>
      <c r="C2" s="53"/>
      <c r="D2" s="53"/>
      <c r="E2" s="53"/>
    </row>
    <row r="3" spans="1:5" ht="12.75">
      <c r="A3" s="52" t="s">
        <v>1</v>
      </c>
      <c r="B3" s="53"/>
      <c r="C3" s="53"/>
      <c r="D3" s="53"/>
      <c r="E3" s="53"/>
    </row>
    <row r="4" spans="1:5" ht="12.75">
      <c r="A4" s="2"/>
      <c r="B4" s="2"/>
      <c r="C4" s="2"/>
      <c r="D4" s="2"/>
      <c r="E4" s="2"/>
    </row>
    <row r="5" spans="2:5" ht="12.75">
      <c r="B5" s="55" t="s">
        <v>2</v>
      </c>
      <c r="C5" s="55"/>
      <c r="D5" s="55" t="s">
        <v>3</v>
      </c>
      <c r="E5" s="55"/>
    </row>
    <row r="6" spans="1:6" ht="25.5">
      <c r="A6" s="17"/>
      <c r="B6" s="18"/>
      <c r="C6" s="18" t="s">
        <v>46</v>
      </c>
      <c r="D6" s="18"/>
      <c r="E6" s="18" t="s">
        <v>46</v>
      </c>
      <c r="F6" s="16"/>
    </row>
    <row r="7" spans="1:6" ht="12.75">
      <c r="A7" s="15" t="s">
        <v>45</v>
      </c>
      <c r="B7" s="25">
        <v>760000</v>
      </c>
      <c r="C7" s="24">
        <v>1</v>
      </c>
      <c r="D7" s="25">
        <v>690000</v>
      </c>
      <c r="E7" s="24">
        <v>1</v>
      </c>
      <c r="F7" s="16"/>
    </row>
    <row r="8" spans="1:6" ht="12.75">
      <c r="A8" s="22"/>
      <c r="B8" s="19"/>
      <c r="C8" s="21"/>
      <c r="D8" s="19"/>
      <c r="E8" s="21"/>
      <c r="F8" s="16"/>
    </row>
    <row r="9" spans="1:6" ht="12.75">
      <c r="A9" s="22" t="s">
        <v>35</v>
      </c>
      <c r="B9" s="19">
        <v>195000</v>
      </c>
      <c r="C9" s="20">
        <v>0.26</v>
      </c>
      <c r="D9" s="19">
        <v>185000</v>
      </c>
      <c r="E9" s="20">
        <v>0.27</v>
      </c>
      <c r="F9" s="16"/>
    </row>
    <row r="10" spans="1:6" ht="12.75">
      <c r="A10" s="22" t="s">
        <v>36</v>
      </c>
      <c r="B10" s="19">
        <v>385000</v>
      </c>
      <c r="C10" s="20">
        <v>0.51</v>
      </c>
      <c r="D10" s="19">
        <v>386000</v>
      </c>
      <c r="E10" s="20">
        <v>0.56</v>
      </c>
      <c r="F10" s="16"/>
    </row>
    <row r="11" spans="1:6" ht="12.75">
      <c r="A11" s="22" t="s">
        <v>37</v>
      </c>
      <c r="B11" s="19"/>
      <c r="C11" s="21"/>
      <c r="D11" s="19"/>
      <c r="E11" s="21"/>
      <c r="F11" s="16"/>
    </row>
    <row r="12" spans="1:6" ht="12.75">
      <c r="A12" s="22" t="s">
        <v>38</v>
      </c>
      <c r="B12" s="19">
        <v>-220000</v>
      </c>
      <c r="C12" s="21"/>
      <c r="D12" s="19">
        <v>-195000</v>
      </c>
      <c r="F12" s="16"/>
    </row>
    <row r="13" spans="1:6" ht="12.75">
      <c r="A13" s="22" t="s">
        <v>39</v>
      </c>
      <c r="B13" s="19">
        <f>SUM(B9:B12)</f>
        <v>360000</v>
      </c>
      <c r="C13" s="20">
        <v>0.47</v>
      </c>
      <c r="D13" s="19">
        <f>SUM(D9:D12)</f>
        <v>376000</v>
      </c>
      <c r="E13" s="20">
        <v>0.54</v>
      </c>
      <c r="F13" s="16"/>
    </row>
    <row r="14" spans="1:6" ht="12.75">
      <c r="A14" s="15" t="s">
        <v>40</v>
      </c>
      <c r="B14" s="23">
        <f>SUM(B7,-B13)</f>
        <v>400000</v>
      </c>
      <c r="C14" s="24">
        <v>0.53</v>
      </c>
      <c r="D14" s="23">
        <f>SUM(D7,-D13)</f>
        <v>314000</v>
      </c>
      <c r="E14" s="24">
        <v>0.46</v>
      </c>
      <c r="F14" s="16"/>
    </row>
    <row r="15" spans="1:6" ht="12.75">
      <c r="A15" s="22"/>
      <c r="B15" s="19"/>
      <c r="C15" s="21"/>
      <c r="D15" s="19"/>
      <c r="E15" s="21"/>
      <c r="F15" s="16"/>
    </row>
    <row r="16" spans="1:6" ht="12.75">
      <c r="A16" s="22" t="s">
        <v>41</v>
      </c>
      <c r="B16" s="19">
        <v>176000</v>
      </c>
      <c r="C16" s="20">
        <v>0.23</v>
      </c>
      <c r="D16" s="19">
        <v>154000</v>
      </c>
      <c r="E16" s="20">
        <v>0.22</v>
      </c>
      <c r="F16" s="16"/>
    </row>
    <row r="17" spans="1:6" ht="12.75">
      <c r="A17" s="22" t="s">
        <v>42</v>
      </c>
      <c r="B17" s="19">
        <v>142000</v>
      </c>
      <c r="C17" s="20">
        <v>0.19</v>
      </c>
      <c r="D17" s="19">
        <v>138000</v>
      </c>
      <c r="E17" s="20">
        <v>0.2</v>
      </c>
      <c r="F17" s="16"/>
    </row>
    <row r="18" spans="1:6" ht="12.75">
      <c r="A18" s="22" t="s">
        <v>43</v>
      </c>
      <c r="B18" s="19">
        <f>SUM(B16:B17)</f>
        <v>318000</v>
      </c>
      <c r="C18" s="20">
        <v>0.42</v>
      </c>
      <c r="D18" s="19">
        <f>SUM(D16:D17)</f>
        <v>292000</v>
      </c>
      <c r="E18" s="20">
        <v>0.42</v>
      </c>
      <c r="F18" s="16"/>
    </row>
    <row r="19" spans="1:6" ht="12.75">
      <c r="A19" s="22"/>
      <c r="B19" s="19"/>
      <c r="C19" s="21"/>
      <c r="D19" s="21"/>
      <c r="E19" s="21"/>
      <c r="F19" s="16"/>
    </row>
    <row r="20" spans="1:6" ht="12.75">
      <c r="A20" s="22" t="s">
        <v>44</v>
      </c>
      <c r="B20" s="19">
        <f>SUM(B14,-B18)</f>
        <v>82000</v>
      </c>
      <c r="C20" s="20">
        <v>0.11</v>
      </c>
      <c r="D20" s="19">
        <f>SUM(D14,-D18)</f>
        <v>22000</v>
      </c>
      <c r="E20" s="20">
        <v>0.03</v>
      </c>
      <c r="F20" s="16"/>
    </row>
    <row r="22" spans="1:5" ht="12.75">
      <c r="A22" s="22" t="s">
        <v>47</v>
      </c>
      <c r="B22" s="26">
        <v>16.4</v>
      </c>
      <c r="C22" s="26"/>
      <c r="D22" s="26">
        <v>4.4</v>
      </c>
      <c r="E22" s="26"/>
    </row>
    <row r="24" ht="25.5">
      <c r="A24" s="16" t="s">
        <v>48</v>
      </c>
    </row>
    <row r="26" ht="12.75">
      <c r="A26" s="16" t="s">
        <v>49</v>
      </c>
    </row>
    <row r="27" spans="1:4" ht="25.5">
      <c r="A27" s="16" t="s">
        <v>50</v>
      </c>
      <c r="B27" s="1">
        <v>52000</v>
      </c>
      <c r="D27" s="1">
        <v>32000</v>
      </c>
    </row>
    <row r="28" spans="1:4" ht="12.75">
      <c r="A28" s="16" t="s">
        <v>51</v>
      </c>
      <c r="B28" s="1">
        <v>6000</v>
      </c>
      <c r="D28" s="1">
        <v>3000</v>
      </c>
    </row>
    <row r="29" spans="1:4" ht="12.75">
      <c r="A29" s="16" t="s">
        <v>52</v>
      </c>
      <c r="B29" s="1">
        <v>3000</v>
      </c>
      <c r="D29" s="1">
        <v>1500</v>
      </c>
    </row>
    <row r="30" spans="1:4" ht="12.75">
      <c r="A30" s="16" t="s">
        <v>53</v>
      </c>
      <c r="B30" s="1">
        <v>15</v>
      </c>
      <c r="D30" s="1">
        <v>8</v>
      </c>
    </row>
    <row r="31" spans="1:4" ht="25.5">
      <c r="A31" s="16" t="s">
        <v>54</v>
      </c>
      <c r="B31" s="1">
        <v>30000</v>
      </c>
      <c r="D31" s="1">
        <v>33000</v>
      </c>
    </row>
  </sheetData>
  <mergeCells count="5">
    <mergeCell ref="B5:C5"/>
    <mergeCell ref="D5:E5"/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A1" sqref="A1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A20"/>
  <sheetViews>
    <sheetView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 Online Education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lklaczko</dc:creator>
  <cp:keywords/>
  <dc:description/>
  <cp:lastModifiedBy>Gina Waters</cp:lastModifiedBy>
  <cp:lastPrinted>2005-09-27T15:08:20Z</cp:lastPrinted>
  <dcterms:created xsi:type="dcterms:W3CDTF">2005-09-21T16:51:56Z</dcterms:created>
  <dcterms:modified xsi:type="dcterms:W3CDTF">2007-03-10T15:09:59Z</dcterms:modified>
  <cp:category/>
  <cp:version/>
  <cp:contentType/>
  <cp:contentStatus/>
</cp:coreProperties>
</file>