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074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<sst xmlns="http://schemas.openxmlformats.org/spreadsheetml/2006/main" count="191" uniqueCount="104">
  <si>
    <t>NAME</t>
  </si>
  <si>
    <t>COOR</t>
  </si>
  <si>
    <t>X</t>
  </si>
  <si>
    <t>Y</t>
  </si>
  <si>
    <t>XNEW</t>
  </si>
  <si>
    <t>YNEW</t>
  </si>
  <si>
    <t>temp aug</t>
  </si>
  <si>
    <t>temp jan</t>
  </si>
  <si>
    <t>percipitation</t>
  </si>
  <si>
    <t>Ein Tamir</t>
  </si>
  <si>
    <t>Aviv</t>
  </si>
  <si>
    <t>Tefen</t>
  </si>
  <si>
    <t>Namer</t>
  </si>
  <si>
    <t>Gaaton</t>
  </si>
  <si>
    <t>Manara</t>
  </si>
  <si>
    <t>Alma</t>
  </si>
  <si>
    <t>Kadesh Na</t>
  </si>
  <si>
    <t>Ramat Yoh</t>
  </si>
  <si>
    <t>Rina</t>
  </si>
  <si>
    <t>Natzrat</t>
  </si>
  <si>
    <t>Beit Kesh</t>
  </si>
  <si>
    <t>Rakefet</t>
  </si>
  <si>
    <t>Megadim</t>
  </si>
  <si>
    <t>Musmus</t>
  </si>
  <si>
    <t>Metzer</t>
  </si>
  <si>
    <t>Haifa</t>
  </si>
  <si>
    <t>Sfunim</t>
  </si>
  <si>
    <t>Mearat Ha</t>
  </si>
  <si>
    <t>Hirbet Ta</t>
  </si>
  <si>
    <t>Ein Tzuba</t>
  </si>
  <si>
    <t>Hirbet Sh</t>
  </si>
  <si>
    <t>Ein Vadi</t>
  </si>
  <si>
    <t>Katzrin</t>
  </si>
  <si>
    <t>Halilim</t>
  </si>
  <si>
    <t>Ein Saadi</t>
  </si>
  <si>
    <t>Ein Kobi</t>
  </si>
  <si>
    <t>Sataf</t>
  </si>
  <si>
    <t>Migdal Tz</t>
  </si>
  <si>
    <t>Maish</t>
  </si>
  <si>
    <t>Mearot Ha</t>
  </si>
  <si>
    <t>Hurbat Ro</t>
  </si>
  <si>
    <t>Afik</t>
  </si>
  <si>
    <t>Shibli</t>
  </si>
  <si>
    <t>Yaar Hoda</t>
  </si>
  <si>
    <t>Mearat Ye</t>
  </si>
  <si>
    <t>Tzipori</t>
  </si>
  <si>
    <t>Kfar Kana</t>
  </si>
  <si>
    <t>Ailut</t>
  </si>
  <si>
    <t>Habor Has</t>
  </si>
  <si>
    <t>Emek Hama</t>
  </si>
  <si>
    <t>Givat Ram</t>
  </si>
  <si>
    <t>Yad Vashe</t>
  </si>
  <si>
    <t>Ras A-Twi</t>
  </si>
  <si>
    <t>Aichsael</t>
  </si>
  <si>
    <t>Genigar</t>
  </si>
  <si>
    <t>Hirbet Ja</t>
  </si>
  <si>
    <t>Gadot</t>
  </si>
  <si>
    <t>Yodfat</t>
  </si>
  <si>
    <t>Hukuk</t>
  </si>
  <si>
    <t>Nikbat Ar</t>
  </si>
  <si>
    <t>Barkai</t>
  </si>
  <si>
    <t>Hirbet Ge</t>
  </si>
  <si>
    <t>Madras</t>
  </si>
  <si>
    <t>Metzad At</t>
  </si>
  <si>
    <t>Kfar Kish</t>
  </si>
  <si>
    <t>Kfar Haru</t>
  </si>
  <si>
    <t>Susita</t>
  </si>
  <si>
    <t>Ramot Men</t>
  </si>
  <si>
    <t>Malkishua</t>
  </si>
  <si>
    <t>Kineret</t>
  </si>
  <si>
    <t>Aduraim</t>
  </si>
  <si>
    <t>Haritun</t>
  </si>
  <si>
    <t>Nahal Tko</t>
  </si>
  <si>
    <t>Brur Hail</t>
  </si>
  <si>
    <t>Nahal Mic</t>
  </si>
  <si>
    <t>Beit Gubr</t>
  </si>
  <si>
    <t>Keisaria</t>
  </si>
  <si>
    <t>Hirbet Ke</t>
  </si>
  <si>
    <t>Nir David</t>
  </si>
  <si>
    <t>Amatzia</t>
  </si>
  <si>
    <t>Maale Efr</t>
  </si>
  <si>
    <t>Ein fuar</t>
  </si>
  <si>
    <t>Sartaba</t>
  </si>
  <si>
    <t>Nahal Dal</t>
  </si>
  <si>
    <t>Bekaot</t>
  </si>
  <si>
    <t>Roy</t>
  </si>
  <si>
    <t>Tze'elim</t>
  </si>
  <si>
    <t>Hurbot Ov</t>
  </si>
  <si>
    <t>Mitzpe Re</t>
  </si>
  <si>
    <t>Mearat As</t>
  </si>
  <si>
    <t>Shivta</t>
  </si>
  <si>
    <t>Nahal Dav</t>
  </si>
  <si>
    <t>Qumeran</t>
  </si>
  <si>
    <t>Murabat</t>
  </si>
  <si>
    <t>Malham</t>
  </si>
  <si>
    <t>Hakama</t>
  </si>
  <si>
    <t>SAFE</t>
  </si>
  <si>
    <t>NOT SAFE</t>
  </si>
  <si>
    <t>s/ns</t>
  </si>
  <si>
    <t>s/ns binary</t>
  </si>
  <si>
    <t>tmpaug^2</t>
  </si>
  <si>
    <t>tmpjan^2</t>
  </si>
  <si>
    <t>per^2</t>
  </si>
  <si>
    <t>augper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</si>
</sst>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Q1" sqref="Q1"/>
    </sheetView>
  </sheetViews>
  <sheetFormatPr defaultColWidth="9.140625" defaultRowHeight="12.75"/>
  <cols>
    <col min="1" max="1" width="11.28125" style="0" bestFit="1" customWidth="1"/>
    <col min="2" max="2" width="9.00390625" style="0" bestFit="1" customWidth="1"/>
    <col min="3" max="4" width="5.00390625" style="0" bestFit="1" customWidth="1"/>
    <col min="5" max="6" width="7.00390625" style="0" bestFit="1" customWidth="1"/>
    <col min="7" max="7" width="8.7109375" style="0" bestFit="1" customWidth="1"/>
    <col min="8" max="8" width="8.140625" style="0" bestFit="1" customWidth="1"/>
    <col min="9" max="9" width="11.00390625" style="0" bestFit="1" customWidth="1"/>
    <col min="10" max="13" width="11.00390625" style="0" customWidth="1"/>
    <col min="14" max="14" width="10.28125" style="0" bestFit="1" customWidth="1"/>
    <col min="15" max="15" width="10.140625" style="3" bestFit="1" customWidth="1"/>
    <col min="19" max="19" width="9.140625" style="4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100</v>
      </c>
      <c r="K1" s="1" t="s">
        <v>101</v>
      </c>
      <c r="L1" s="1" t="s">
        <v>102</v>
      </c>
      <c r="M1" s="1" t="s">
        <v>103</v>
      </c>
      <c r="N1" s="1" t="s">
        <v>98</v>
      </c>
      <c r="O1" s="2" t="s">
        <v>99</v>
      </c>
    </row>
    <row r="2" spans="1:19" ht="12.75">
      <c r="A2" s="1" t="s">
        <v>9</v>
      </c>
      <c r="B2" s="1">
        <v>17362718</v>
      </c>
      <c r="C2" s="1">
        <v>1736</v>
      </c>
      <c r="D2" s="1">
        <v>2718</v>
      </c>
      <c r="E2" s="1">
        <v>223600</v>
      </c>
      <c r="F2" s="1">
        <v>771800</v>
      </c>
      <c r="G2" s="1">
        <v>24</v>
      </c>
      <c r="H2" s="1">
        <v>10</v>
      </c>
      <c r="I2" s="1">
        <v>849</v>
      </c>
      <c r="J2" s="1">
        <f>G2*G2</f>
        <v>576</v>
      </c>
      <c r="K2" s="1">
        <f>H2*H2</f>
        <v>100</v>
      </c>
      <c r="L2" s="1">
        <f>J2*J2</f>
        <v>331776</v>
      </c>
      <c r="M2" s="1">
        <f>I2*G2</f>
        <v>20376</v>
      </c>
      <c r="N2" s="1" t="s">
        <v>96</v>
      </c>
      <c r="O2" s="3">
        <f aca="true" t="shared" si="0" ref="O2:O63">IF(N2="safe",0,1)</f>
        <v>0</v>
      </c>
      <c r="P2">
        <f>-(61.599-(2.249*G2)-(0.137*I2)+(0.005*M2))</f>
        <v>6.810000000000002</v>
      </c>
      <c r="Q2">
        <f>EXP(P2)</f>
        <v>906.8708069475742</v>
      </c>
      <c r="R2">
        <f>1/(1+Q2)</f>
        <v>0.0011014783076483984</v>
      </c>
      <c r="S2" s="4">
        <f>IF(R2&lt;0.5,0,1)</f>
        <v>0</v>
      </c>
    </row>
    <row r="3" spans="1:19" ht="12.75">
      <c r="A3" s="1" t="s">
        <v>10</v>
      </c>
      <c r="B3" s="1">
        <v>19452762</v>
      </c>
      <c r="C3" s="1">
        <v>1945</v>
      </c>
      <c r="D3" s="1">
        <v>2762</v>
      </c>
      <c r="E3" s="1">
        <v>244500</v>
      </c>
      <c r="F3" s="1">
        <v>776200</v>
      </c>
      <c r="G3" s="1">
        <v>24</v>
      </c>
      <c r="H3" s="1">
        <v>8</v>
      </c>
      <c r="I3" s="1">
        <v>783</v>
      </c>
      <c r="J3" s="1">
        <f aca="true" t="shared" si="1" ref="J3:J66">G3*G3</f>
        <v>576</v>
      </c>
      <c r="K3" s="1">
        <f aca="true" t="shared" si="2" ref="K3:K66">H3*H3</f>
        <v>64</v>
      </c>
      <c r="L3" s="1">
        <f aca="true" t="shared" si="3" ref="L3:L66">J3*J3</f>
        <v>331776</v>
      </c>
      <c r="M3" s="1">
        <f aca="true" t="shared" si="4" ref="M3:M66">I3*G3</f>
        <v>18792</v>
      </c>
      <c r="N3" s="1" t="s">
        <v>96</v>
      </c>
      <c r="O3" s="3">
        <f t="shared" si="0"/>
        <v>0</v>
      </c>
      <c r="P3">
        <f aca="true" t="shared" si="5" ref="P3:P66">-(61.599-(2.249*G3)-(0.137*I3)+(0.005*M3))</f>
        <v>5.688000000000017</v>
      </c>
      <c r="Q3">
        <f aca="true" t="shared" si="6" ref="Q3:Q66">EXP(P3)</f>
        <v>295.3024247921215</v>
      </c>
      <c r="R3">
        <f aca="true" t="shared" si="7" ref="R3:R66">1/(1+Q3)</f>
        <v>0.0033749301940460847</v>
      </c>
      <c r="S3" s="4">
        <f aca="true" t="shared" si="8" ref="S3:S66">IF(R3&lt;0.5,0,1)</f>
        <v>0</v>
      </c>
    </row>
    <row r="4" spans="1:19" ht="12.75">
      <c r="A4" s="1" t="s">
        <v>11</v>
      </c>
      <c r="B4" s="1">
        <v>17422625</v>
      </c>
      <c r="C4" s="1">
        <v>1742</v>
      </c>
      <c r="D4" s="1">
        <v>2625</v>
      </c>
      <c r="E4" s="1">
        <v>224200</v>
      </c>
      <c r="F4" s="1">
        <v>762500</v>
      </c>
      <c r="G4" s="1">
        <v>24</v>
      </c>
      <c r="H4" s="1">
        <v>9</v>
      </c>
      <c r="I4" s="1">
        <v>783</v>
      </c>
      <c r="J4" s="1">
        <f t="shared" si="1"/>
        <v>576</v>
      </c>
      <c r="K4" s="1">
        <f t="shared" si="2"/>
        <v>81</v>
      </c>
      <c r="L4" s="1">
        <f t="shared" si="3"/>
        <v>331776</v>
      </c>
      <c r="M4" s="1">
        <f t="shared" si="4"/>
        <v>18792</v>
      </c>
      <c r="N4" s="1" t="s">
        <v>96</v>
      </c>
      <c r="O4" s="3">
        <f t="shared" si="0"/>
        <v>0</v>
      </c>
      <c r="P4">
        <f t="shared" si="5"/>
        <v>5.688000000000017</v>
      </c>
      <c r="Q4">
        <f t="shared" si="6"/>
        <v>295.3024247921215</v>
      </c>
      <c r="R4">
        <f t="shared" si="7"/>
        <v>0.0033749301940460847</v>
      </c>
      <c r="S4" s="4">
        <f t="shared" si="8"/>
        <v>0</v>
      </c>
    </row>
    <row r="5" spans="1:19" ht="12.75">
      <c r="A5" s="1" t="s">
        <v>12</v>
      </c>
      <c r="B5" s="1">
        <v>16822760</v>
      </c>
      <c r="C5" s="1">
        <v>1682</v>
      </c>
      <c r="D5" s="1">
        <v>2760</v>
      </c>
      <c r="E5" s="1">
        <v>218200</v>
      </c>
      <c r="F5" s="1">
        <v>776000</v>
      </c>
      <c r="G5" s="1">
        <v>24</v>
      </c>
      <c r="H5" s="1">
        <v>11</v>
      </c>
      <c r="I5" s="1">
        <v>783</v>
      </c>
      <c r="J5" s="1">
        <f t="shared" si="1"/>
        <v>576</v>
      </c>
      <c r="K5" s="1">
        <f t="shared" si="2"/>
        <v>121</v>
      </c>
      <c r="L5" s="1">
        <f t="shared" si="3"/>
        <v>331776</v>
      </c>
      <c r="M5" s="1">
        <f t="shared" si="4"/>
        <v>18792</v>
      </c>
      <c r="N5" s="1" t="s">
        <v>96</v>
      </c>
      <c r="O5" s="3">
        <f t="shared" si="0"/>
        <v>0</v>
      </c>
      <c r="P5">
        <f t="shared" si="5"/>
        <v>5.688000000000017</v>
      </c>
      <c r="Q5">
        <f t="shared" si="6"/>
        <v>295.3024247921215</v>
      </c>
      <c r="R5">
        <f t="shared" si="7"/>
        <v>0.0033749301940460847</v>
      </c>
      <c r="S5" s="4">
        <f t="shared" si="8"/>
        <v>0</v>
      </c>
    </row>
    <row r="6" spans="1:19" ht="12.75">
      <c r="A6" s="1" t="s">
        <v>13</v>
      </c>
      <c r="B6" s="1">
        <v>16802680</v>
      </c>
      <c r="C6" s="1">
        <v>1680</v>
      </c>
      <c r="D6" s="1">
        <v>2680</v>
      </c>
      <c r="E6" s="1">
        <v>218000</v>
      </c>
      <c r="F6" s="1">
        <v>768000</v>
      </c>
      <c r="G6" s="1">
        <v>24</v>
      </c>
      <c r="H6" s="1">
        <v>11</v>
      </c>
      <c r="I6" s="1">
        <v>721</v>
      </c>
      <c r="J6" s="1">
        <f t="shared" si="1"/>
        <v>576</v>
      </c>
      <c r="K6" s="1">
        <f t="shared" si="2"/>
        <v>121</v>
      </c>
      <c r="L6" s="1">
        <f t="shared" si="3"/>
        <v>331776</v>
      </c>
      <c r="M6" s="1">
        <f t="shared" si="4"/>
        <v>17304</v>
      </c>
      <c r="N6" s="1" t="s">
        <v>97</v>
      </c>
      <c r="O6" s="3">
        <f t="shared" si="0"/>
        <v>1</v>
      </c>
      <c r="P6">
        <f t="shared" si="5"/>
        <v>4.634</v>
      </c>
      <c r="Q6">
        <f t="shared" si="6"/>
        <v>102.92494157402608</v>
      </c>
      <c r="R6">
        <f t="shared" si="7"/>
        <v>0.009622329200807841</v>
      </c>
      <c r="S6" s="4">
        <f t="shared" si="8"/>
        <v>0</v>
      </c>
    </row>
    <row r="7" spans="1:19" ht="12.75">
      <c r="A7" s="1" t="s">
        <v>14</v>
      </c>
      <c r="B7" s="1">
        <v>20152890</v>
      </c>
      <c r="C7" s="1">
        <v>2015</v>
      </c>
      <c r="D7" s="1">
        <v>2890</v>
      </c>
      <c r="E7" s="1">
        <v>251500</v>
      </c>
      <c r="F7" s="1">
        <v>789000</v>
      </c>
      <c r="G7" s="1">
        <v>23</v>
      </c>
      <c r="H7" s="1">
        <v>7</v>
      </c>
      <c r="I7" s="1">
        <v>665</v>
      </c>
      <c r="J7" s="1">
        <f t="shared" si="1"/>
        <v>529</v>
      </c>
      <c r="K7" s="1">
        <f t="shared" si="2"/>
        <v>49</v>
      </c>
      <c r="L7" s="1">
        <f t="shared" si="3"/>
        <v>279841</v>
      </c>
      <c r="M7" s="1">
        <f t="shared" si="4"/>
        <v>15295</v>
      </c>
      <c r="N7" s="1" t="s">
        <v>97</v>
      </c>
      <c r="O7" s="3">
        <f t="shared" si="0"/>
        <v>1</v>
      </c>
      <c r="P7">
        <f t="shared" si="5"/>
        <v>4.757999999999996</v>
      </c>
      <c r="Q7">
        <f t="shared" si="6"/>
        <v>116.51266738345979</v>
      </c>
      <c r="R7">
        <f t="shared" si="7"/>
        <v>0.008509720885977885</v>
      </c>
      <c r="S7" s="4">
        <f t="shared" si="8"/>
        <v>0</v>
      </c>
    </row>
    <row r="8" spans="1:19" ht="12.75">
      <c r="A8" s="1" t="s">
        <v>15</v>
      </c>
      <c r="B8" s="1">
        <v>19792714</v>
      </c>
      <c r="C8" s="1">
        <v>1979</v>
      </c>
      <c r="D8" s="1">
        <v>2714</v>
      </c>
      <c r="E8" s="1">
        <v>247900</v>
      </c>
      <c r="F8" s="1">
        <v>771400</v>
      </c>
      <c r="G8" s="1">
        <v>24</v>
      </c>
      <c r="H8" s="1">
        <v>7</v>
      </c>
      <c r="I8" s="1">
        <v>665</v>
      </c>
      <c r="J8" s="1">
        <f t="shared" si="1"/>
        <v>576</v>
      </c>
      <c r="K8" s="1">
        <f t="shared" si="2"/>
        <v>49</v>
      </c>
      <c r="L8" s="1">
        <f t="shared" si="3"/>
        <v>331776</v>
      </c>
      <c r="M8" s="1">
        <f t="shared" si="4"/>
        <v>15960</v>
      </c>
      <c r="N8" s="1" t="s">
        <v>96</v>
      </c>
      <c r="O8" s="3">
        <f t="shared" si="0"/>
        <v>0</v>
      </c>
      <c r="P8">
        <f t="shared" si="5"/>
        <v>3.682000000000002</v>
      </c>
      <c r="Q8">
        <f t="shared" si="6"/>
        <v>39.72576620639427</v>
      </c>
      <c r="R8">
        <f t="shared" si="7"/>
        <v>0.024554479710267356</v>
      </c>
      <c r="S8" s="4">
        <f t="shared" si="8"/>
        <v>0</v>
      </c>
    </row>
    <row r="9" spans="1:19" ht="12.75">
      <c r="A9" s="1" t="s">
        <v>16</v>
      </c>
      <c r="B9" s="1">
        <v>19902790</v>
      </c>
      <c r="C9" s="1">
        <v>1990</v>
      </c>
      <c r="D9" s="1">
        <v>2790</v>
      </c>
      <c r="E9" s="1">
        <v>249000</v>
      </c>
      <c r="F9" s="1">
        <v>779000</v>
      </c>
      <c r="G9" s="1">
        <v>24</v>
      </c>
      <c r="H9" s="1">
        <v>8</v>
      </c>
      <c r="I9" s="1">
        <v>665</v>
      </c>
      <c r="J9" s="1">
        <f t="shared" si="1"/>
        <v>576</v>
      </c>
      <c r="K9" s="1">
        <f t="shared" si="2"/>
        <v>64</v>
      </c>
      <c r="L9" s="1">
        <f t="shared" si="3"/>
        <v>331776</v>
      </c>
      <c r="M9" s="1">
        <f t="shared" si="4"/>
        <v>15960</v>
      </c>
      <c r="N9" s="1" t="s">
        <v>97</v>
      </c>
      <c r="O9" s="3">
        <f t="shared" si="0"/>
        <v>1</v>
      </c>
      <c r="P9">
        <f t="shared" si="5"/>
        <v>3.682000000000002</v>
      </c>
      <c r="Q9">
        <f t="shared" si="6"/>
        <v>39.72576620639427</v>
      </c>
      <c r="R9">
        <f t="shared" si="7"/>
        <v>0.024554479710267356</v>
      </c>
      <c r="S9" s="4">
        <f t="shared" si="8"/>
        <v>0</v>
      </c>
    </row>
    <row r="10" spans="1:19" ht="12.75">
      <c r="A10" s="1" t="s">
        <v>17</v>
      </c>
      <c r="B10" s="1">
        <v>162244</v>
      </c>
      <c r="C10" s="1">
        <v>1620</v>
      </c>
      <c r="D10" s="1">
        <v>2440</v>
      </c>
      <c r="E10" s="1">
        <v>212000</v>
      </c>
      <c r="F10" s="1">
        <v>744000</v>
      </c>
      <c r="G10" s="1">
        <v>26</v>
      </c>
      <c r="H10" s="1">
        <v>12</v>
      </c>
      <c r="I10" s="1">
        <v>557</v>
      </c>
      <c r="J10" s="1">
        <f t="shared" si="1"/>
        <v>676</v>
      </c>
      <c r="K10" s="1">
        <f t="shared" si="2"/>
        <v>144</v>
      </c>
      <c r="L10" s="1">
        <f t="shared" si="3"/>
        <v>456976</v>
      </c>
      <c r="M10" s="1">
        <f t="shared" si="4"/>
        <v>14482</v>
      </c>
      <c r="N10" s="1" t="s">
        <v>97</v>
      </c>
      <c r="O10" s="3">
        <f t="shared" si="0"/>
        <v>1</v>
      </c>
      <c r="P10">
        <f t="shared" si="5"/>
        <v>0.7740000000000293</v>
      </c>
      <c r="Q10">
        <f t="shared" si="6"/>
        <v>2.1684226199907113</v>
      </c>
      <c r="R10">
        <f t="shared" si="7"/>
        <v>0.31561446181157854</v>
      </c>
      <c r="S10" s="4">
        <f t="shared" si="8"/>
        <v>0</v>
      </c>
    </row>
    <row r="11" spans="1:19" ht="12.75">
      <c r="A11" s="1" t="s">
        <v>18</v>
      </c>
      <c r="B11" s="1">
        <v>179236</v>
      </c>
      <c r="C11" s="1">
        <v>1790</v>
      </c>
      <c r="D11" s="1">
        <v>2360</v>
      </c>
      <c r="E11" s="1">
        <v>229000</v>
      </c>
      <c r="F11" s="1">
        <v>736000</v>
      </c>
      <c r="G11" s="1">
        <v>25</v>
      </c>
      <c r="H11" s="1">
        <v>9</v>
      </c>
      <c r="I11" s="1">
        <v>665</v>
      </c>
      <c r="J11" s="1">
        <f t="shared" si="1"/>
        <v>625</v>
      </c>
      <c r="K11" s="1">
        <f t="shared" si="2"/>
        <v>81</v>
      </c>
      <c r="L11" s="1">
        <f t="shared" si="3"/>
        <v>390625</v>
      </c>
      <c r="M11" s="1">
        <f t="shared" si="4"/>
        <v>16625</v>
      </c>
      <c r="N11" s="1" t="s">
        <v>97</v>
      </c>
      <c r="O11" s="3">
        <f t="shared" si="0"/>
        <v>1</v>
      </c>
      <c r="P11">
        <f t="shared" si="5"/>
        <v>2.6060000000000088</v>
      </c>
      <c r="Q11">
        <f t="shared" si="6"/>
        <v>13.544763295918933</v>
      </c>
      <c r="R11">
        <f t="shared" si="7"/>
        <v>0.06875326738941064</v>
      </c>
      <c r="S11" s="4">
        <f t="shared" si="8"/>
        <v>0</v>
      </c>
    </row>
    <row r="12" spans="1:19" ht="12.75">
      <c r="A12" s="1" t="s">
        <v>19</v>
      </c>
      <c r="B12" s="1">
        <v>178233</v>
      </c>
      <c r="C12" s="1">
        <v>1780</v>
      </c>
      <c r="D12" s="1">
        <v>2330</v>
      </c>
      <c r="E12" s="1">
        <v>228000</v>
      </c>
      <c r="F12" s="1">
        <v>733000</v>
      </c>
      <c r="G12" s="1">
        <v>25</v>
      </c>
      <c r="H12" s="1">
        <v>10</v>
      </c>
      <c r="I12" s="1">
        <v>614</v>
      </c>
      <c r="J12" s="1">
        <f t="shared" si="1"/>
        <v>625</v>
      </c>
      <c r="K12" s="1">
        <f t="shared" si="2"/>
        <v>100</v>
      </c>
      <c r="L12" s="1">
        <f t="shared" si="3"/>
        <v>390625</v>
      </c>
      <c r="M12" s="1">
        <f t="shared" si="4"/>
        <v>15350</v>
      </c>
      <c r="N12" s="1" t="s">
        <v>97</v>
      </c>
      <c r="O12" s="3">
        <f t="shared" si="0"/>
        <v>1</v>
      </c>
      <c r="P12">
        <f t="shared" si="5"/>
        <v>1.994000000000014</v>
      </c>
      <c r="Q12">
        <f t="shared" si="6"/>
        <v>7.344854499739461</v>
      </c>
      <c r="R12">
        <f t="shared" si="7"/>
        <v>0.11983432425708818</v>
      </c>
      <c r="S12" s="4">
        <f t="shared" si="8"/>
        <v>0</v>
      </c>
    </row>
    <row r="13" spans="1:19" ht="12.75">
      <c r="A13" s="1" t="s">
        <v>20</v>
      </c>
      <c r="B13" s="1">
        <v>187235</v>
      </c>
      <c r="C13" s="1">
        <v>1870</v>
      </c>
      <c r="D13" s="1">
        <v>2350</v>
      </c>
      <c r="E13" s="1">
        <v>237000</v>
      </c>
      <c r="F13" s="1">
        <v>735000</v>
      </c>
      <c r="G13" s="1">
        <v>27</v>
      </c>
      <c r="H13" s="1">
        <v>11</v>
      </c>
      <c r="I13" s="1">
        <v>614</v>
      </c>
      <c r="J13" s="1">
        <f t="shared" si="1"/>
        <v>729</v>
      </c>
      <c r="K13" s="1">
        <f t="shared" si="2"/>
        <v>121</v>
      </c>
      <c r="L13" s="1">
        <f t="shared" si="3"/>
        <v>531441</v>
      </c>
      <c r="M13" s="1">
        <f t="shared" si="4"/>
        <v>16578</v>
      </c>
      <c r="N13" s="1" t="s">
        <v>97</v>
      </c>
      <c r="O13" s="3">
        <f t="shared" si="0"/>
        <v>1</v>
      </c>
      <c r="P13">
        <f t="shared" si="5"/>
        <v>0.3520000000000181</v>
      </c>
      <c r="Q13">
        <f t="shared" si="6"/>
        <v>1.421908523718603</v>
      </c>
      <c r="R13">
        <f t="shared" si="7"/>
        <v>0.4128975104578261</v>
      </c>
      <c r="S13" s="4">
        <f t="shared" si="8"/>
        <v>0</v>
      </c>
    </row>
    <row r="14" spans="1:19" ht="12.75">
      <c r="A14" s="1" t="s">
        <v>21</v>
      </c>
      <c r="B14" s="1">
        <v>15762289</v>
      </c>
      <c r="C14" s="1">
        <v>1576</v>
      </c>
      <c r="D14" s="1">
        <v>2289</v>
      </c>
      <c r="E14" s="1">
        <v>207600</v>
      </c>
      <c r="F14" s="1">
        <v>728900</v>
      </c>
      <c r="G14" s="1">
        <v>25</v>
      </c>
      <c r="H14" s="1">
        <v>11</v>
      </c>
      <c r="I14" s="1">
        <v>721</v>
      </c>
      <c r="J14" s="1">
        <f t="shared" si="1"/>
        <v>625</v>
      </c>
      <c r="K14" s="1">
        <f t="shared" si="2"/>
        <v>121</v>
      </c>
      <c r="L14" s="1">
        <f t="shared" si="3"/>
        <v>390625</v>
      </c>
      <c r="M14" s="1">
        <f t="shared" si="4"/>
        <v>18025</v>
      </c>
      <c r="N14" s="1" t="s">
        <v>96</v>
      </c>
      <c r="O14" s="3">
        <f t="shared" si="0"/>
        <v>0</v>
      </c>
      <c r="P14">
        <f t="shared" si="5"/>
        <v>3.278000000000006</v>
      </c>
      <c r="Q14">
        <f t="shared" si="6"/>
        <v>26.522674270603112</v>
      </c>
      <c r="R14">
        <f t="shared" si="7"/>
        <v>0.036333678557831754</v>
      </c>
      <c r="S14" s="4">
        <f t="shared" si="8"/>
        <v>0</v>
      </c>
    </row>
    <row r="15" spans="1:19" ht="12.75">
      <c r="A15" s="1" t="s">
        <v>22</v>
      </c>
      <c r="B15" s="1">
        <v>146237</v>
      </c>
      <c r="C15" s="1">
        <v>1460</v>
      </c>
      <c r="D15" s="1">
        <v>2370</v>
      </c>
      <c r="E15" s="1">
        <v>196000</v>
      </c>
      <c r="F15" s="1">
        <v>737000</v>
      </c>
      <c r="G15" s="1">
        <v>25</v>
      </c>
      <c r="H15" s="1">
        <v>12</v>
      </c>
      <c r="I15" s="1">
        <v>557</v>
      </c>
      <c r="J15" s="1">
        <f t="shared" si="1"/>
        <v>625</v>
      </c>
      <c r="K15" s="1">
        <f t="shared" si="2"/>
        <v>144</v>
      </c>
      <c r="L15" s="1">
        <f t="shared" si="3"/>
        <v>390625</v>
      </c>
      <c r="M15" s="1">
        <f t="shared" si="4"/>
        <v>13925</v>
      </c>
      <c r="N15" s="1" t="s">
        <v>97</v>
      </c>
      <c r="O15" s="3">
        <f t="shared" si="0"/>
        <v>1</v>
      </c>
      <c r="P15">
        <f t="shared" si="5"/>
        <v>1.3100000000000165</v>
      </c>
      <c r="Q15">
        <f t="shared" si="6"/>
        <v>3.70617371221026</v>
      </c>
      <c r="R15">
        <f t="shared" si="7"/>
        <v>0.21248684412253638</v>
      </c>
      <c r="S15" s="4">
        <f t="shared" si="8"/>
        <v>0</v>
      </c>
    </row>
    <row r="16" spans="1:19" ht="12.75">
      <c r="A16" s="1" t="s">
        <v>23</v>
      </c>
      <c r="B16" s="1">
        <v>164216</v>
      </c>
      <c r="C16" s="1">
        <v>1640</v>
      </c>
      <c r="D16" s="1">
        <v>2160</v>
      </c>
      <c r="E16" s="1">
        <v>214000</v>
      </c>
      <c r="F16" s="1">
        <v>716000</v>
      </c>
      <c r="G16" s="1">
        <v>25</v>
      </c>
      <c r="H16" s="1">
        <v>10</v>
      </c>
      <c r="I16" s="1">
        <v>721</v>
      </c>
      <c r="J16" s="1">
        <f t="shared" si="1"/>
        <v>625</v>
      </c>
      <c r="K16" s="1">
        <f t="shared" si="2"/>
        <v>100</v>
      </c>
      <c r="L16" s="1">
        <f t="shared" si="3"/>
        <v>390625</v>
      </c>
      <c r="M16" s="1">
        <f t="shared" si="4"/>
        <v>18025</v>
      </c>
      <c r="N16" s="1" t="s">
        <v>97</v>
      </c>
      <c r="O16" s="3">
        <f t="shared" si="0"/>
        <v>1</v>
      </c>
      <c r="P16">
        <f t="shared" si="5"/>
        <v>3.278000000000006</v>
      </c>
      <c r="Q16">
        <f t="shared" si="6"/>
        <v>26.522674270603112</v>
      </c>
      <c r="R16">
        <f t="shared" si="7"/>
        <v>0.036333678557831754</v>
      </c>
      <c r="S16" s="4">
        <f t="shared" si="8"/>
        <v>0</v>
      </c>
    </row>
    <row r="17" spans="1:19" ht="12.75">
      <c r="A17" s="1" t="s">
        <v>24</v>
      </c>
      <c r="B17" s="1">
        <v>154205</v>
      </c>
      <c r="C17" s="1">
        <v>1540</v>
      </c>
      <c r="D17" s="1">
        <v>2050</v>
      </c>
      <c r="E17" s="1">
        <v>204000</v>
      </c>
      <c r="F17" s="1">
        <v>705000</v>
      </c>
      <c r="G17" s="1">
        <v>26</v>
      </c>
      <c r="H17" s="1">
        <v>12</v>
      </c>
      <c r="I17" s="1">
        <v>665</v>
      </c>
      <c r="J17" s="1">
        <f t="shared" si="1"/>
        <v>676</v>
      </c>
      <c r="K17" s="1">
        <f t="shared" si="2"/>
        <v>144</v>
      </c>
      <c r="L17" s="1">
        <f t="shared" si="3"/>
        <v>456976</v>
      </c>
      <c r="M17" s="1">
        <f t="shared" si="4"/>
        <v>17290</v>
      </c>
      <c r="N17" s="1" t="s">
        <v>97</v>
      </c>
      <c r="O17" s="3">
        <f t="shared" si="0"/>
        <v>1</v>
      </c>
      <c r="P17">
        <f t="shared" si="5"/>
        <v>1.5300000000000153</v>
      </c>
      <c r="Q17">
        <f t="shared" si="6"/>
        <v>4.618176822299851</v>
      </c>
      <c r="R17">
        <f t="shared" si="7"/>
        <v>0.17799368578624425</v>
      </c>
      <c r="S17" s="4">
        <f t="shared" si="8"/>
        <v>0</v>
      </c>
    </row>
    <row r="18" spans="1:19" ht="12.75">
      <c r="A18" s="1" t="s">
        <v>25</v>
      </c>
      <c r="B18" s="1">
        <v>151243</v>
      </c>
      <c r="C18" s="1">
        <v>1510</v>
      </c>
      <c r="D18" s="1">
        <v>2430</v>
      </c>
      <c r="E18" s="1">
        <v>201000</v>
      </c>
      <c r="F18" s="1">
        <v>743000</v>
      </c>
      <c r="G18" s="1">
        <v>24</v>
      </c>
      <c r="H18" s="1">
        <v>11</v>
      </c>
      <c r="I18" s="1">
        <v>665</v>
      </c>
      <c r="J18" s="1">
        <f t="shared" si="1"/>
        <v>576</v>
      </c>
      <c r="K18" s="1">
        <f t="shared" si="2"/>
        <v>121</v>
      </c>
      <c r="L18" s="1">
        <f t="shared" si="3"/>
        <v>331776</v>
      </c>
      <c r="M18" s="1">
        <f t="shared" si="4"/>
        <v>15960</v>
      </c>
      <c r="N18" s="1" t="s">
        <v>97</v>
      </c>
      <c r="O18" s="3">
        <f t="shared" si="0"/>
        <v>1</v>
      </c>
      <c r="P18">
        <f t="shared" si="5"/>
        <v>3.682000000000002</v>
      </c>
      <c r="Q18">
        <f t="shared" si="6"/>
        <v>39.72576620639427</v>
      </c>
      <c r="R18">
        <f t="shared" si="7"/>
        <v>0.024554479710267356</v>
      </c>
      <c r="S18" s="4">
        <f t="shared" si="8"/>
        <v>0</v>
      </c>
    </row>
    <row r="19" spans="1:19" ht="12.75">
      <c r="A19" s="1" t="s">
        <v>26</v>
      </c>
      <c r="B19" s="1">
        <v>14842381</v>
      </c>
      <c r="C19" s="1">
        <v>1484</v>
      </c>
      <c r="D19" s="1">
        <v>2381</v>
      </c>
      <c r="E19" s="1">
        <v>198400</v>
      </c>
      <c r="F19" s="1">
        <v>738100</v>
      </c>
      <c r="G19" s="1">
        <v>24</v>
      </c>
      <c r="H19" s="1">
        <v>11</v>
      </c>
      <c r="I19" s="1">
        <v>665</v>
      </c>
      <c r="J19" s="1">
        <f t="shared" si="1"/>
        <v>576</v>
      </c>
      <c r="K19" s="1">
        <f t="shared" si="2"/>
        <v>121</v>
      </c>
      <c r="L19" s="1">
        <f t="shared" si="3"/>
        <v>331776</v>
      </c>
      <c r="M19" s="1">
        <f t="shared" si="4"/>
        <v>15960</v>
      </c>
      <c r="N19" s="1" t="s">
        <v>96</v>
      </c>
      <c r="O19" s="3">
        <f t="shared" si="0"/>
        <v>0</v>
      </c>
      <c r="P19">
        <f t="shared" si="5"/>
        <v>3.682000000000002</v>
      </c>
      <c r="Q19">
        <f t="shared" si="6"/>
        <v>39.72576620639427</v>
      </c>
      <c r="R19">
        <f t="shared" si="7"/>
        <v>0.024554479710267356</v>
      </c>
      <c r="S19" s="4">
        <f t="shared" si="8"/>
        <v>0</v>
      </c>
    </row>
    <row r="20" spans="1:19" ht="12.75">
      <c r="A20" s="1" t="s">
        <v>27</v>
      </c>
      <c r="B20" s="1">
        <v>163224</v>
      </c>
      <c r="C20" s="1">
        <v>1630</v>
      </c>
      <c r="D20" s="1">
        <v>2240</v>
      </c>
      <c r="E20" s="1">
        <v>213000</v>
      </c>
      <c r="F20" s="1">
        <v>724000</v>
      </c>
      <c r="G20" s="1">
        <v>25</v>
      </c>
      <c r="H20" s="1">
        <v>11</v>
      </c>
      <c r="I20" s="1">
        <v>665</v>
      </c>
      <c r="J20" s="1">
        <f t="shared" si="1"/>
        <v>625</v>
      </c>
      <c r="K20" s="1">
        <f t="shared" si="2"/>
        <v>121</v>
      </c>
      <c r="L20" s="1">
        <f t="shared" si="3"/>
        <v>390625</v>
      </c>
      <c r="M20" s="1">
        <f t="shared" si="4"/>
        <v>16625</v>
      </c>
      <c r="N20" s="1" t="s">
        <v>97</v>
      </c>
      <c r="O20" s="3">
        <f t="shared" si="0"/>
        <v>1</v>
      </c>
      <c r="P20">
        <f t="shared" si="5"/>
        <v>2.6060000000000088</v>
      </c>
      <c r="Q20">
        <f t="shared" si="6"/>
        <v>13.544763295918933</v>
      </c>
      <c r="R20">
        <f t="shared" si="7"/>
        <v>0.06875326738941064</v>
      </c>
      <c r="S20" s="4">
        <f t="shared" si="8"/>
        <v>0</v>
      </c>
    </row>
    <row r="21" spans="1:19" ht="12.75">
      <c r="A21" s="1" t="s">
        <v>28</v>
      </c>
      <c r="B21" s="1">
        <v>16011572</v>
      </c>
      <c r="C21" s="1">
        <v>1601</v>
      </c>
      <c r="D21" s="1">
        <v>1572</v>
      </c>
      <c r="E21" s="1">
        <v>210100</v>
      </c>
      <c r="F21" s="1">
        <v>657200</v>
      </c>
      <c r="G21" s="1">
        <v>24</v>
      </c>
      <c r="H21" s="1">
        <v>9</v>
      </c>
      <c r="I21" s="1">
        <v>665</v>
      </c>
      <c r="J21" s="1">
        <f t="shared" si="1"/>
        <v>576</v>
      </c>
      <c r="K21" s="1">
        <f t="shared" si="2"/>
        <v>81</v>
      </c>
      <c r="L21" s="1">
        <f t="shared" si="3"/>
        <v>331776</v>
      </c>
      <c r="M21" s="1">
        <f t="shared" si="4"/>
        <v>15960</v>
      </c>
      <c r="N21" s="1" t="s">
        <v>97</v>
      </c>
      <c r="O21" s="3">
        <f t="shared" si="0"/>
        <v>1</v>
      </c>
      <c r="P21">
        <f t="shared" si="5"/>
        <v>3.682000000000002</v>
      </c>
      <c r="Q21">
        <f t="shared" si="6"/>
        <v>39.72576620639427</v>
      </c>
      <c r="R21">
        <f t="shared" si="7"/>
        <v>0.024554479710267356</v>
      </c>
      <c r="S21" s="4">
        <f t="shared" si="8"/>
        <v>0</v>
      </c>
    </row>
    <row r="22" spans="1:19" ht="12.75">
      <c r="A22" s="1" t="s">
        <v>29</v>
      </c>
      <c r="B22" s="1">
        <v>16241323</v>
      </c>
      <c r="C22" s="1">
        <v>1624</v>
      </c>
      <c r="D22" s="1">
        <v>1323</v>
      </c>
      <c r="E22" s="1">
        <v>212400</v>
      </c>
      <c r="F22" s="1">
        <v>632300</v>
      </c>
      <c r="G22" s="1">
        <v>24</v>
      </c>
      <c r="H22" s="1">
        <v>9</v>
      </c>
      <c r="I22" s="1">
        <v>665</v>
      </c>
      <c r="J22" s="1">
        <f t="shared" si="1"/>
        <v>576</v>
      </c>
      <c r="K22" s="1">
        <f t="shared" si="2"/>
        <v>81</v>
      </c>
      <c r="L22" s="1">
        <f t="shared" si="3"/>
        <v>331776</v>
      </c>
      <c r="M22" s="1">
        <f t="shared" si="4"/>
        <v>15960</v>
      </c>
      <c r="N22" s="1" t="s">
        <v>96</v>
      </c>
      <c r="O22" s="3">
        <f t="shared" si="0"/>
        <v>0</v>
      </c>
      <c r="P22">
        <f t="shared" si="5"/>
        <v>3.682000000000002</v>
      </c>
      <c r="Q22">
        <f t="shared" si="6"/>
        <v>39.72576620639427</v>
      </c>
      <c r="R22">
        <f t="shared" si="7"/>
        <v>0.024554479710267356</v>
      </c>
      <c r="S22" s="4">
        <f t="shared" si="8"/>
        <v>0</v>
      </c>
    </row>
    <row r="23" spans="1:19" ht="12.75">
      <c r="A23" s="1" t="s">
        <v>30</v>
      </c>
      <c r="B23" s="1">
        <v>15861732</v>
      </c>
      <c r="C23" s="1">
        <v>1586</v>
      </c>
      <c r="D23" s="1">
        <v>1732</v>
      </c>
      <c r="E23" s="1">
        <v>208600</v>
      </c>
      <c r="F23" s="1">
        <v>673200</v>
      </c>
      <c r="G23" s="1">
        <v>25</v>
      </c>
      <c r="H23" s="1">
        <v>10</v>
      </c>
      <c r="I23" s="1">
        <v>665</v>
      </c>
      <c r="J23" s="1">
        <f t="shared" si="1"/>
        <v>625</v>
      </c>
      <c r="K23" s="1">
        <f t="shared" si="2"/>
        <v>100</v>
      </c>
      <c r="L23" s="1">
        <f t="shared" si="3"/>
        <v>390625</v>
      </c>
      <c r="M23" s="1">
        <f t="shared" si="4"/>
        <v>16625</v>
      </c>
      <c r="N23" s="1" t="s">
        <v>97</v>
      </c>
      <c r="O23" s="3">
        <f t="shared" si="0"/>
        <v>1</v>
      </c>
      <c r="P23">
        <f t="shared" si="5"/>
        <v>2.6060000000000088</v>
      </c>
      <c r="Q23">
        <f t="shared" si="6"/>
        <v>13.544763295918933</v>
      </c>
      <c r="R23">
        <f t="shared" si="7"/>
        <v>0.06875326738941064</v>
      </c>
      <c r="S23" s="4">
        <f t="shared" si="8"/>
        <v>0</v>
      </c>
    </row>
    <row r="24" spans="1:19" ht="12.75">
      <c r="A24" s="1" t="s">
        <v>31</v>
      </c>
      <c r="B24" s="1">
        <v>16401183</v>
      </c>
      <c r="C24" s="1">
        <v>1640</v>
      </c>
      <c r="D24" s="1">
        <v>1183</v>
      </c>
      <c r="E24" s="1">
        <v>214000</v>
      </c>
      <c r="F24" s="1">
        <v>618300</v>
      </c>
      <c r="G24" s="1">
        <v>23</v>
      </c>
      <c r="H24" s="1">
        <v>7</v>
      </c>
      <c r="I24" s="1">
        <v>665</v>
      </c>
      <c r="J24" s="1">
        <f t="shared" si="1"/>
        <v>529</v>
      </c>
      <c r="K24" s="1">
        <f t="shared" si="2"/>
        <v>49</v>
      </c>
      <c r="L24" s="1">
        <f t="shared" si="3"/>
        <v>279841</v>
      </c>
      <c r="M24" s="1">
        <f t="shared" si="4"/>
        <v>15295</v>
      </c>
      <c r="N24" s="1" t="s">
        <v>96</v>
      </c>
      <c r="O24" s="3">
        <f t="shared" si="0"/>
        <v>0</v>
      </c>
      <c r="P24">
        <f t="shared" si="5"/>
        <v>4.757999999999996</v>
      </c>
      <c r="Q24">
        <f t="shared" si="6"/>
        <v>116.51266738345979</v>
      </c>
      <c r="R24">
        <f t="shared" si="7"/>
        <v>0.008509720885977885</v>
      </c>
      <c r="S24" s="4">
        <f t="shared" si="8"/>
        <v>0</v>
      </c>
    </row>
    <row r="25" spans="1:19" ht="12.75">
      <c r="A25" s="1" t="s">
        <v>32</v>
      </c>
      <c r="B25" s="1">
        <v>21502650</v>
      </c>
      <c r="C25" s="1">
        <v>2150</v>
      </c>
      <c r="D25" s="1">
        <v>2650</v>
      </c>
      <c r="E25" s="1">
        <v>265000</v>
      </c>
      <c r="F25" s="1">
        <v>765000</v>
      </c>
      <c r="G25" s="1">
        <v>27</v>
      </c>
      <c r="H25" s="1">
        <v>9</v>
      </c>
      <c r="I25" s="1">
        <v>614</v>
      </c>
      <c r="J25" s="1">
        <f t="shared" si="1"/>
        <v>729</v>
      </c>
      <c r="K25" s="1">
        <f t="shared" si="2"/>
        <v>81</v>
      </c>
      <c r="L25" s="1">
        <f t="shared" si="3"/>
        <v>531441</v>
      </c>
      <c r="M25" s="1">
        <f t="shared" si="4"/>
        <v>16578</v>
      </c>
      <c r="N25" s="1" t="s">
        <v>97</v>
      </c>
      <c r="O25" s="3">
        <f t="shared" si="0"/>
        <v>1</v>
      </c>
      <c r="P25">
        <f t="shared" si="5"/>
        <v>0.3520000000000181</v>
      </c>
      <c r="Q25">
        <f t="shared" si="6"/>
        <v>1.421908523718603</v>
      </c>
      <c r="R25">
        <f t="shared" si="7"/>
        <v>0.4128975104578261</v>
      </c>
      <c r="S25" s="4">
        <f t="shared" si="8"/>
        <v>0</v>
      </c>
    </row>
    <row r="26" spans="1:19" ht="12.75">
      <c r="A26" s="1" t="s">
        <v>33</v>
      </c>
      <c r="B26" s="1">
        <v>16551347</v>
      </c>
      <c r="C26" s="1">
        <v>1655</v>
      </c>
      <c r="D26" s="1">
        <v>1347</v>
      </c>
      <c r="E26" s="1">
        <v>215500</v>
      </c>
      <c r="F26" s="1">
        <v>634700</v>
      </c>
      <c r="G26" s="1">
        <v>24</v>
      </c>
      <c r="H26" s="1">
        <v>8</v>
      </c>
      <c r="I26" s="1">
        <v>614</v>
      </c>
      <c r="J26" s="1">
        <f t="shared" si="1"/>
        <v>576</v>
      </c>
      <c r="K26" s="1">
        <f t="shared" si="2"/>
        <v>64</v>
      </c>
      <c r="L26" s="1">
        <f t="shared" si="3"/>
        <v>331776</v>
      </c>
      <c r="M26" s="1">
        <f t="shared" si="4"/>
        <v>14736</v>
      </c>
      <c r="N26" s="1" t="s">
        <v>96</v>
      </c>
      <c r="O26" s="3">
        <f t="shared" si="0"/>
        <v>0</v>
      </c>
      <c r="P26">
        <f t="shared" si="5"/>
        <v>2.8149999999999977</v>
      </c>
      <c r="Q26">
        <f t="shared" si="6"/>
        <v>16.693175780331277</v>
      </c>
      <c r="R26">
        <f t="shared" si="7"/>
        <v>0.05651896597962113</v>
      </c>
      <c r="S26" s="4">
        <f t="shared" si="8"/>
        <v>0</v>
      </c>
    </row>
    <row r="27" spans="1:19" ht="12.75">
      <c r="A27" s="1" t="s">
        <v>34</v>
      </c>
      <c r="B27" s="1">
        <v>16211288</v>
      </c>
      <c r="C27" s="1">
        <v>1621</v>
      </c>
      <c r="D27" s="1">
        <v>1288</v>
      </c>
      <c r="E27" s="1">
        <v>212100</v>
      </c>
      <c r="F27" s="1">
        <v>628800</v>
      </c>
      <c r="G27" s="1">
        <v>24</v>
      </c>
      <c r="H27" s="1">
        <v>8</v>
      </c>
      <c r="I27" s="1">
        <v>614</v>
      </c>
      <c r="J27" s="1">
        <f t="shared" si="1"/>
        <v>576</v>
      </c>
      <c r="K27" s="1">
        <f t="shared" si="2"/>
        <v>64</v>
      </c>
      <c r="L27" s="1">
        <f t="shared" si="3"/>
        <v>331776</v>
      </c>
      <c r="M27" s="1">
        <f t="shared" si="4"/>
        <v>14736</v>
      </c>
      <c r="N27" s="1" t="s">
        <v>96</v>
      </c>
      <c r="O27" s="3">
        <f t="shared" si="0"/>
        <v>0</v>
      </c>
      <c r="P27">
        <f t="shared" si="5"/>
        <v>2.8149999999999977</v>
      </c>
      <c r="Q27">
        <f t="shared" si="6"/>
        <v>16.693175780331277</v>
      </c>
      <c r="R27">
        <f t="shared" si="7"/>
        <v>0.05651896597962113</v>
      </c>
      <c r="S27" s="4">
        <f t="shared" si="8"/>
        <v>0</v>
      </c>
    </row>
    <row r="28" spans="1:19" ht="12.75">
      <c r="A28" s="1" t="s">
        <v>35</v>
      </c>
      <c r="B28" s="1">
        <v>16131259</v>
      </c>
      <c r="C28" s="1">
        <v>1613</v>
      </c>
      <c r="D28" s="1">
        <v>1259</v>
      </c>
      <c r="E28" s="1">
        <v>211300</v>
      </c>
      <c r="F28" s="1">
        <v>625900</v>
      </c>
      <c r="G28" s="1">
        <v>24</v>
      </c>
      <c r="H28" s="1">
        <v>8</v>
      </c>
      <c r="I28" s="1">
        <v>614</v>
      </c>
      <c r="J28" s="1">
        <f t="shared" si="1"/>
        <v>576</v>
      </c>
      <c r="K28" s="1">
        <f t="shared" si="2"/>
        <v>64</v>
      </c>
      <c r="L28" s="1">
        <f t="shared" si="3"/>
        <v>331776</v>
      </c>
      <c r="M28" s="1">
        <f t="shared" si="4"/>
        <v>14736</v>
      </c>
      <c r="N28" s="1" t="s">
        <v>96</v>
      </c>
      <c r="O28" s="3">
        <f t="shared" si="0"/>
        <v>0</v>
      </c>
      <c r="P28">
        <f t="shared" si="5"/>
        <v>2.8149999999999977</v>
      </c>
      <c r="Q28">
        <f t="shared" si="6"/>
        <v>16.693175780331277</v>
      </c>
      <c r="R28">
        <f t="shared" si="7"/>
        <v>0.05651896597962113</v>
      </c>
      <c r="S28" s="4">
        <f t="shared" si="8"/>
        <v>0</v>
      </c>
    </row>
    <row r="29" spans="1:19" ht="12.75">
      <c r="A29" s="1" t="s">
        <v>36</v>
      </c>
      <c r="B29" s="1">
        <v>16221309</v>
      </c>
      <c r="C29" s="1">
        <v>1622</v>
      </c>
      <c r="D29" s="1">
        <v>1309</v>
      </c>
      <c r="E29" s="1">
        <v>212200</v>
      </c>
      <c r="F29" s="1">
        <v>630900</v>
      </c>
      <c r="G29" s="1">
        <v>25</v>
      </c>
      <c r="H29" s="1">
        <v>9</v>
      </c>
      <c r="I29" s="1">
        <v>614</v>
      </c>
      <c r="J29" s="1">
        <f t="shared" si="1"/>
        <v>625</v>
      </c>
      <c r="K29" s="1">
        <f t="shared" si="2"/>
        <v>81</v>
      </c>
      <c r="L29" s="1">
        <f t="shared" si="3"/>
        <v>390625</v>
      </c>
      <c r="M29" s="1">
        <f t="shared" si="4"/>
        <v>15350</v>
      </c>
      <c r="N29" s="1" t="s">
        <v>96</v>
      </c>
      <c r="O29" s="3">
        <f t="shared" si="0"/>
        <v>0</v>
      </c>
      <c r="P29">
        <f t="shared" si="5"/>
        <v>1.994000000000014</v>
      </c>
      <c r="Q29">
        <f t="shared" si="6"/>
        <v>7.344854499739461</v>
      </c>
      <c r="R29">
        <f t="shared" si="7"/>
        <v>0.11983432425708818</v>
      </c>
      <c r="S29" s="4">
        <f t="shared" si="8"/>
        <v>0</v>
      </c>
    </row>
    <row r="30" spans="1:19" ht="12.75">
      <c r="A30" s="1" t="s">
        <v>22</v>
      </c>
      <c r="B30" s="1">
        <v>14772377</v>
      </c>
      <c r="C30" s="1">
        <v>1477</v>
      </c>
      <c r="D30" s="1">
        <v>2377</v>
      </c>
      <c r="E30" s="1">
        <v>197700</v>
      </c>
      <c r="F30" s="1">
        <v>737700</v>
      </c>
      <c r="G30" s="1">
        <v>24</v>
      </c>
      <c r="H30" s="1">
        <v>12</v>
      </c>
      <c r="I30" s="1">
        <v>614</v>
      </c>
      <c r="J30" s="1">
        <f t="shared" si="1"/>
        <v>576</v>
      </c>
      <c r="K30" s="1">
        <f t="shared" si="2"/>
        <v>144</v>
      </c>
      <c r="L30" s="1">
        <f t="shared" si="3"/>
        <v>331776</v>
      </c>
      <c r="M30" s="1">
        <f t="shared" si="4"/>
        <v>14736</v>
      </c>
      <c r="N30" s="1" t="s">
        <v>97</v>
      </c>
      <c r="O30" s="3">
        <f t="shared" si="0"/>
        <v>1</v>
      </c>
      <c r="P30">
        <f t="shared" si="5"/>
        <v>2.8149999999999977</v>
      </c>
      <c r="Q30">
        <f t="shared" si="6"/>
        <v>16.693175780331277</v>
      </c>
      <c r="R30">
        <f t="shared" si="7"/>
        <v>0.05651896597962113</v>
      </c>
      <c r="S30" s="4">
        <f t="shared" si="8"/>
        <v>0</v>
      </c>
    </row>
    <row r="31" spans="1:19" ht="12.75">
      <c r="A31" s="1" t="s">
        <v>37</v>
      </c>
      <c r="B31" s="1">
        <v>146165</v>
      </c>
      <c r="C31" s="1">
        <v>1460</v>
      </c>
      <c r="D31" s="1">
        <v>1650</v>
      </c>
      <c r="E31" s="1">
        <v>196000</v>
      </c>
      <c r="F31" s="1">
        <v>665000</v>
      </c>
      <c r="G31" s="1">
        <v>26</v>
      </c>
      <c r="H31" s="1">
        <v>12</v>
      </c>
      <c r="I31" s="1">
        <v>614</v>
      </c>
      <c r="J31" s="1">
        <f t="shared" si="1"/>
        <v>676</v>
      </c>
      <c r="K31" s="1">
        <f t="shared" si="2"/>
        <v>144</v>
      </c>
      <c r="L31" s="1">
        <f t="shared" si="3"/>
        <v>456976</v>
      </c>
      <c r="M31" s="1">
        <f t="shared" si="4"/>
        <v>15964</v>
      </c>
      <c r="N31" s="1" t="s">
        <v>97</v>
      </c>
      <c r="O31" s="3">
        <f t="shared" si="0"/>
        <v>1</v>
      </c>
      <c r="P31">
        <f t="shared" si="5"/>
        <v>1.173000000000016</v>
      </c>
      <c r="Q31">
        <f t="shared" si="6"/>
        <v>3.2316731299208583</v>
      </c>
      <c r="R31">
        <f t="shared" si="7"/>
        <v>0.2363131483217141</v>
      </c>
      <c r="S31" s="4">
        <f t="shared" si="8"/>
        <v>0</v>
      </c>
    </row>
    <row r="32" spans="1:19" ht="12.75">
      <c r="A32" s="1" t="s">
        <v>38</v>
      </c>
      <c r="B32" s="1">
        <v>14612211</v>
      </c>
      <c r="C32" s="1">
        <v>1461</v>
      </c>
      <c r="D32" s="1">
        <v>2211</v>
      </c>
      <c r="E32" s="1">
        <v>196100</v>
      </c>
      <c r="F32" s="1">
        <v>721100</v>
      </c>
      <c r="G32" s="1">
        <v>25</v>
      </c>
      <c r="H32" s="1">
        <v>12</v>
      </c>
      <c r="I32" s="1">
        <v>614</v>
      </c>
      <c r="J32" s="1">
        <f t="shared" si="1"/>
        <v>625</v>
      </c>
      <c r="K32" s="1">
        <f t="shared" si="2"/>
        <v>144</v>
      </c>
      <c r="L32" s="1">
        <f t="shared" si="3"/>
        <v>390625</v>
      </c>
      <c r="M32" s="1">
        <f t="shared" si="4"/>
        <v>15350</v>
      </c>
      <c r="N32" s="1" t="s">
        <v>96</v>
      </c>
      <c r="O32" s="3">
        <f t="shared" si="0"/>
        <v>0</v>
      </c>
      <c r="P32">
        <f t="shared" si="5"/>
        <v>1.994000000000014</v>
      </c>
      <c r="Q32">
        <f t="shared" si="6"/>
        <v>7.344854499739461</v>
      </c>
      <c r="R32">
        <f t="shared" si="7"/>
        <v>0.11983432425708818</v>
      </c>
      <c r="S32" s="4">
        <f t="shared" si="8"/>
        <v>0</v>
      </c>
    </row>
    <row r="33" spans="1:19" ht="12.75">
      <c r="A33" s="1" t="s">
        <v>39</v>
      </c>
      <c r="B33" s="1">
        <v>144218</v>
      </c>
      <c r="C33" s="1">
        <v>1440</v>
      </c>
      <c r="D33" s="1">
        <v>2180</v>
      </c>
      <c r="E33" s="1">
        <v>194000</v>
      </c>
      <c r="F33" s="1">
        <v>718000</v>
      </c>
      <c r="G33" s="1">
        <v>25</v>
      </c>
      <c r="H33" s="1">
        <v>12</v>
      </c>
      <c r="I33" s="1">
        <v>614</v>
      </c>
      <c r="J33" s="1">
        <f t="shared" si="1"/>
        <v>625</v>
      </c>
      <c r="K33" s="1">
        <f t="shared" si="2"/>
        <v>144</v>
      </c>
      <c r="L33" s="1">
        <f t="shared" si="3"/>
        <v>390625</v>
      </c>
      <c r="M33" s="1">
        <f t="shared" si="4"/>
        <v>15350</v>
      </c>
      <c r="N33" s="1" t="s">
        <v>97</v>
      </c>
      <c r="O33" s="3">
        <f t="shared" si="0"/>
        <v>1</v>
      </c>
      <c r="P33">
        <f t="shared" si="5"/>
        <v>1.994000000000014</v>
      </c>
      <c r="Q33">
        <f t="shared" si="6"/>
        <v>7.344854499739461</v>
      </c>
      <c r="R33">
        <f t="shared" si="7"/>
        <v>0.11983432425708818</v>
      </c>
      <c r="S33" s="4">
        <f t="shared" si="8"/>
        <v>0</v>
      </c>
    </row>
    <row r="34" spans="1:19" ht="12.75">
      <c r="A34" s="1" t="s">
        <v>40</v>
      </c>
      <c r="B34" s="1">
        <v>17772438</v>
      </c>
      <c r="C34" s="1">
        <v>1777</v>
      </c>
      <c r="D34" s="1">
        <v>2438</v>
      </c>
      <c r="E34" s="1">
        <v>227700</v>
      </c>
      <c r="F34" s="1">
        <v>743800</v>
      </c>
      <c r="G34" s="1">
        <v>26</v>
      </c>
      <c r="H34" s="1">
        <v>11</v>
      </c>
      <c r="I34" s="1">
        <v>614</v>
      </c>
      <c r="J34" s="1">
        <f t="shared" si="1"/>
        <v>676</v>
      </c>
      <c r="K34" s="1">
        <f t="shared" si="2"/>
        <v>121</v>
      </c>
      <c r="L34" s="1">
        <f t="shared" si="3"/>
        <v>456976</v>
      </c>
      <c r="M34" s="1">
        <f t="shared" si="4"/>
        <v>15964</v>
      </c>
      <c r="N34" s="1" t="s">
        <v>96</v>
      </c>
      <c r="O34" s="3">
        <f t="shared" si="0"/>
        <v>0</v>
      </c>
      <c r="P34">
        <f t="shared" si="5"/>
        <v>1.173000000000016</v>
      </c>
      <c r="Q34">
        <f t="shared" si="6"/>
        <v>3.2316731299208583</v>
      </c>
      <c r="R34">
        <f t="shared" si="7"/>
        <v>0.2363131483217141</v>
      </c>
      <c r="S34" s="4">
        <f t="shared" si="8"/>
        <v>0</v>
      </c>
    </row>
    <row r="35" spans="1:19" ht="12.75">
      <c r="A35" s="1" t="s">
        <v>41</v>
      </c>
      <c r="B35" s="1">
        <v>21502420</v>
      </c>
      <c r="C35" s="1">
        <v>2150</v>
      </c>
      <c r="D35" s="1">
        <v>2420</v>
      </c>
      <c r="E35" s="1">
        <v>265000</v>
      </c>
      <c r="F35" s="1">
        <v>742000</v>
      </c>
      <c r="G35" s="1">
        <v>27</v>
      </c>
      <c r="H35" s="1">
        <v>9</v>
      </c>
      <c r="I35" s="1">
        <v>557</v>
      </c>
      <c r="J35" s="1">
        <f t="shared" si="1"/>
        <v>729</v>
      </c>
      <c r="K35" s="1">
        <f t="shared" si="2"/>
        <v>81</v>
      </c>
      <c r="L35" s="1">
        <f t="shared" si="3"/>
        <v>531441</v>
      </c>
      <c r="M35" s="1">
        <f t="shared" si="4"/>
        <v>15039</v>
      </c>
      <c r="N35" s="1" t="s">
        <v>97</v>
      </c>
      <c r="O35" s="3">
        <f t="shared" si="0"/>
        <v>1</v>
      </c>
      <c r="P35">
        <f t="shared" si="5"/>
        <v>0.23800000000001376</v>
      </c>
      <c r="Q35">
        <f t="shared" si="6"/>
        <v>1.2687091928249283</v>
      </c>
      <c r="R35">
        <f t="shared" si="7"/>
        <v>0.4407792779976486</v>
      </c>
      <c r="S35" s="4">
        <f t="shared" si="8"/>
        <v>0</v>
      </c>
    </row>
    <row r="36" spans="1:19" ht="12.75">
      <c r="A36" s="1" t="s">
        <v>42</v>
      </c>
      <c r="B36" s="1">
        <v>187233</v>
      </c>
      <c r="C36" s="1">
        <v>1870</v>
      </c>
      <c r="D36" s="1">
        <v>2330</v>
      </c>
      <c r="E36" s="1">
        <v>237000</v>
      </c>
      <c r="F36" s="1">
        <v>733000</v>
      </c>
      <c r="G36" s="1">
        <v>25</v>
      </c>
      <c r="H36" s="1">
        <v>9</v>
      </c>
      <c r="I36" s="1">
        <v>557</v>
      </c>
      <c r="J36" s="1">
        <f t="shared" si="1"/>
        <v>625</v>
      </c>
      <c r="K36" s="1">
        <f t="shared" si="2"/>
        <v>81</v>
      </c>
      <c r="L36" s="1">
        <f t="shared" si="3"/>
        <v>390625</v>
      </c>
      <c r="M36" s="1">
        <f t="shared" si="4"/>
        <v>13925</v>
      </c>
      <c r="N36" s="1" t="s">
        <v>97</v>
      </c>
      <c r="O36" s="3">
        <f t="shared" si="0"/>
        <v>1</v>
      </c>
      <c r="P36">
        <f t="shared" si="5"/>
        <v>1.3100000000000165</v>
      </c>
      <c r="Q36">
        <f t="shared" si="6"/>
        <v>3.70617371221026</v>
      </c>
      <c r="R36">
        <f t="shared" si="7"/>
        <v>0.21248684412253638</v>
      </c>
      <c r="S36" s="4">
        <f t="shared" si="8"/>
        <v>0</v>
      </c>
    </row>
    <row r="37" spans="1:19" ht="12.75">
      <c r="A37" s="1" t="s">
        <v>43</v>
      </c>
      <c r="B37" s="1">
        <v>19082438</v>
      </c>
      <c r="C37" s="1">
        <v>1908</v>
      </c>
      <c r="D37" s="1">
        <v>2438</v>
      </c>
      <c r="E37" s="1">
        <v>240800</v>
      </c>
      <c r="F37" s="1">
        <v>743800</v>
      </c>
      <c r="G37" s="1">
        <v>26</v>
      </c>
      <c r="H37" s="1">
        <v>10</v>
      </c>
      <c r="I37" s="1">
        <v>557</v>
      </c>
      <c r="J37" s="1">
        <f t="shared" si="1"/>
        <v>676</v>
      </c>
      <c r="K37" s="1">
        <f t="shared" si="2"/>
        <v>100</v>
      </c>
      <c r="L37" s="1">
        <f t="shared" si="3"/>
        <v>456976</v>
      </c>
      <c r="M37" s="1">
        <f t="shared" si="4"/>
        <v>14482</v>
      </c>
      <c r="N37" s="1" t="s">
        <v>97</v>
      </c>
      <c r="O37" s="3">
        <f t="shared" si="0"/>
        <v>1</v>
      </c>
      <c r="P37">
        <f t="shared" si="5"/>
        <v>0.7740000000000293</v>
      </c>
      <c r="Q37">
        <f t="shared" si="6"/>
        <v>2.1684226199907113</v>
      </c>
      <c r="R37">
        <f t="shared" si="7"/>
        <v>0.31561446181157854</v>
      </c>
      <c r="S37" s="4">
        <f t="shared" si="8"/>
        <v>0</v>
      </c>
    </row>
    <row r="38" spans="1:19" ht="12.75">
      <c r="A38" s="1" t="s">
        <v>44</v>
      </c>
      <c r="B38" s="1">
        <v>19052424</v>
      </c>
      <c r="C38" s="1">
        <v>1905</v>
      </c>
      <c r="D38" s="1">
        <v>2424</v>
      </c>
      <c r="E38" s="1">
        <v>240500</v>
      </c>
      <c r="F38" s="1">
        <v>742400</v>
      </c>
      <c r="G38" s="1">
        <v>26</v>
      </c>
      <c r="H38" s="1">
        <v>10</v>
      </c>
      <c r="I38" s="1">
        <v>557</v>
      </c>
      <c r="J38" s="1">
        <f t="shared" si="1"/>
        <v>676</v>
      </c>
      <c r="K38" s="1">
        <f t="shared" si="2"/>
        <v>100</v>
      </c>
      <c r="L38" s="1">
        <f t="shared" si="3"/>
        <v>456976</v>
      </c>
      <c r="M38" s="1">
        <f t="shared" si="4"/>
        <v>14482</v>
      </c>
      <c r="N38" s="1" t="s">
        <v>97</v>
      </c>
      <c r="O38" s="3">
        <f t="shared" si="0"/>
        <v>1</v>
      </c>
      <c r="P38">
        <f t="shared" si="5"/>
        <v>0.7740000000000293</v>
      </c>
      <c r="Q38">
        <f t="shared" si="6"/>
        <v>2.1684226199907113</v>
      </c>
      <c r="R38">
        <f t="shared" si="7"/>
        <v>0.31561446181157854</v>
      </c>
      <c r="S38" s="4">
        <f t="shared" si="8"/>
        <v>0</v>
      </c>
    </row>
    <row r="39" spans="1:19" ht="12.75">
      <c r="A39" s="1" t="s">
        <v>45</v>
      </c>
      <c r="B39" s="1">
        <v>17742392</v>
      </c>
      <c r="C39" s="1">
        <v>1774</v>
      </c>
      <c r="D39" s="1">
        <v>2392</v>
      </c>
      <c r="E39" s="1">
        <v>227400</v>
      </c>
      <c r="F39" s="1">
        <v>739200</v>
      </c>
      <c r="G39" s="1">
        <v>25</v>
      </c>
      <c r="H39" s="1">
        <v>10</v>
      </c>
      <c r="I39" s="1">
        <v>557</v>
      </c>
      <c r="J39" s="1">
        <f t="shared" si="1"/>
        <v>625</v>
      </c>
      <c r="K39" s="1">
        <f t="shared" si="2"/>
        <v>100</v>
      </c>
      <c r="L39" s="1">
        <f t="shared" si="3"/>
        <v>390625</v>
      </c>
      <c r="M39" s="1">
        <f t="shared" si="4"/>
        <v>13925</v>
      </c>
      <c r="N39" s="1" t="s">
        <v>97</v>
      </c>
      <c r="O39" s="3">
        <f t="shared" si="0"/>
        <v>1</v>
      </c>
      <c r="P39">
        <f t="shared" si="5"/>
        <v>1.3100000000000165</v>
      </c>
      <c r="Q39">
        <f t="shared" si="6"/>
        <v>3.70617371221026</v>
      </c>
      <c r="R39">
        <f t="shared" si="7"/>
        <v>0.21248684412253638</v>
      </c>
      <c r="S39" s="4">
        <f t="shared" si="8"/>
        <v>0</v>
      </c>
    </row>
    <row r="40" spans="1:19" ht="12.75">
      <c r="A40" s="1" t="s">
        <v>46</v>
      </c>
      <c r="B40" s="1">
        <v>182239</v>
      </c>
      <c r="C40" s="1">
        <v>1820</v>
      </c>
      <c r="D40" s="1">
        <v>2390</v>
      </c>
      <c r="E40" s="1">
        <v>232000</v>
      </c>
      <c r="F40" s="1">
        <v>739000</v>
      </c>
      <c r="G40" s="1">
        <v>25</v>
      </c>
      <c r="H40" s="1">
        <v>10</v>
      </c>
      <c r="I40" s="1">
        <v>557</v>
      </c>
      <c r="J40" s="1">
        <f t="shared" si="1"/>
        <v>625</v>
      </c>
      <c r="K40" s="1">
        <f t="shared" si="2"/>
        <v>100</v>
      </c>
      <c r="L40" s="1">
        <f t="shared" si="3"/>
        <v>390625</v>
      </c>
      <c r="M40" s="1">
        <f t="shared" si="4"/>
        <v>13925</v>
      </c>
      <c r="N40" s="1" t="s">
        <v>97</v>
      </c>
      <c r="O40" s="3">
        <f t="shared" si="0"/>
        <v>1</v>
      </c>
      <c r="P40">
        <f t="shared" si="5"/>
        <v>1.3100000000000165</v>
      </c>
      <c r="Q40">
        <f t="shared" si="6"/>
        <v>3.70617371221026</v>
      </c>
      <c r="R40">
        <f t="shared" si="7"/>
        <v>0.21248684412253638</v>
      </c>
      <c r="S40" s="4">
        <f t="shared" si="8"/>
        <v>0</v>
      </c>
    </row>
    <row r="41" spans="1:19" ht="12.75">
      <c r="A41" s="1" t="s">
        <v>47</v>
      </c>
      <c r="B41" s="1">
        <v>174236</v>
      </c>
      <c r="C41" s="1">
        <v>1740</v>
      </c>
      <c r="D41" s="1">
        <v>2360</v>
      </c>
      <c r="E41" s="1">
        <v>224000</v>
      </c>
      <c r="F41" s="1">
        <v>736000</v>
      </c>
      <c r="G41" s="1">
        <v>25</v>
      </c>
      <c r="H41" s="1">
        <v>10</v>
      </c>
      <c r="I41" s="1">
        <v>557</v>
      </c>
      <c r="J41" s="1">
        <f t="shared" si="1"/>
        <v>625</v>
      </c>
      <c r="K41" s="1">
        <f t="shared" si="2"/>
        <v>100</v>
      </c>
      <c r="L41" s="1">
        <f t="shared" si="3"/>
        <v>390625</v>
      </c>
      <c r="M41" s="1">
        <f t="shared" si="4"/>
        <v>13925</v>
      </c>
      <c r="N41" s="1" t="s">
        <v>97</v>
      </c>
      <c r="O41" s="3">
        <f t="shared" si="0"/>
        <v>1</v>
      </c>
      <c r="P41">
        <f t="shared" si="5"/>
        <v>1.3100000000000165</v>
      </c>
      <c r="Q41">
        <f t="shared" si="6"/>
        <v>3.70617371221026</v>
      </c>
      <c r="R41">
        <f t="shared" si="7"/>
        <v>0.21248684412253638</v>
      </c>
      <c r="S41" s="4">
        <f t="shared" si="8"/>
        <v>0</v>
      </c>
    </row>
    <row r="42" spans="1:19" ht="12.75">
      <c r="A42" s="1" t="s">
        <v>48</v>
      </c>
      <c r="B42" s="1">
        <v>17521518</v>
      </c>
      <c r="C42" s="1">
        <v>1752</v>
      </c>
      <c r="D42" s="1">
        <v>1518</v>
      </c>
      <c r="E42" s="1">
        <v>225200</v>
      </c>
      <c r="F42" s="1">
        <v>651800</v>
      </c>
      <c r="G42" s="1">
        <v>24</v>
      </c>
      <c r="H42" s="1">
        <v>7</v>
      </c>
      <c r="I42" s="1">
        <v>557</v>
      </c>
      <c r="J42" s="1">
        <f t="shared" si="1"/>
        <v>576</v>
      </c>
      <c r="K42" s="1">
        <f t="shared" si="2"/>
        <v>49</v>
      </c>
      <c r="L42" s="1">
        <f t="shared" si="3"/>
        <v>331776</v>
      </c>
      <c r="M42" s="1">
        <f t="shared" si="4"/>
        <v>13368</v>
      </c>
      <c r="N42" s="1" t="s">
        <v>96</v>
      </c>
      <c r="O42" s="3">
        <f t="shared" si="0"/>
        <v>0</v>
      </c>
      <c r="P42">
        <f t="shared" si="5"/>
        <v>1.8460000000000036</v>
      </c>
      <c r="Q42">
        <f t="shared" si="6"/>
        <v>6.334431055297337</v>
      </c>
      <c r="R42">
        <f t="shared" si="7"/>
        <v>0.13634322723338493</v>
      </c>
      <c r="S42" s="4">
        <f t="shared" si="8"/>
        <v>0</v>
      </c>
    </row>
    <row r="43" spans="1:19" ht="12.75">
      <c r="A43" s="1" t="s">
        <v>49</v>
      </c>
      <c r="B43" s="1">
        <v>169131</v>
      </c>
      <c r="C43" s="1">
        <v>1690</v>
      </c>
      <c r="D43" s="1">
        <v>1310</v>
      </c>
      <c r="E43" s="1">
        <v>219000</v>
      </c>
      <c r="F43" s="1">
        <v>631000</v>
      </c>
      <c r="G43" s="1">
        <v>24</v>
      </c>
      <c r="H43" s="1">
        <v>8</v>
      </c>
      <c r="I43" s="1">
        <v>557</v>
      </c>
      <c r="J43" s="1">
        <f t="shared" si="1"/>
        <v>576</v>
      </c>
      <c r="K43" s="1">
        <f t="shared" si="2"/>
        <v>64</v>
      </c>
      <c r="L43" s="1">
        <f t="shared" si="3"/>
        <v>331776</v>
      </c>
      <c r="M43" s="1">
        <f t="shared" si="4"/>
        <v>13368</v>
      </c>
      <c r="N43" s="1" t="s">
        <v>97</v>
      </c>
      <c r="O43" s="3">
        <f t="shared" si="0"/>
        <v>1</v>
      </c>
      <c r="P43">
        <f t="shared" si="5"/>
        <v>1.8460000000000036</v>
      </c>
      <c r="Q43">
        <f t="shared" si="6"/>
        <v>6.334431055297337</v>
      </c>
      <c r="R43">
        <f t="shared" si="7"/>
        <v>0.13634322723338493</v>
      </c>
      <c r="S43" s="4">
        <f t="shared" si="8"/>
        <v>0</v>
      </c>
    </row>
    <row r="44" spans="1:19" ht="12.75">
      <c r="A44" s="1" t="s">
        <v>50</v>
      </c>
      <c r="B44" s="1">
        <v>168131</v>
      </c>
      <c r="C44" s="1">
        <v>1680</v>
      </c>
      <c r="D44" s="1">
        <v>1310</v>
      </c>
      <c r="E44" s="1">
        <v>218000</v>
      </c>
      <c r="F44" s="1">
        <v>631000</v>
      </c>
      <c r="G44" s="1">
        <v>24</v>
      </c>
      <c r="H44" s="1">
        <v>8</v>
      </c>
      <c r="I44" s="1">
        <v>557</v>
      </c>
      <c r="J44" s="1">
        <f t="shared" si="1"/>
        <v>576</v>
      </c>
      <c r="K44" s="1">
        <f t="shared" si="2"/>
        <v>64</v>
      </c>
      <c r="L44" s="1">
        <f t="shared" si="3"/>
        <v>331776</v>
      </c>
      <c r="M44" s="1">
        <f t="shared" si="4"/>
        <v>13368</v>
      </c>
      <c r="N44" s="1" t="s">
        <v>97</v>
      </c>
      <c r="O44" s="3">
        <f t="shared" si="0"/>
        <v>1</v>
      </c>
      <c r="P44">
        <f t="shared" si="5"/>
        <v>1.8460000000000036</v>
      </c>
      <c r="Q44">
        <f t="shared" si="6"/>
        <v>6.334431055297337</v>
      </c>
      <c r="R44">
        <f t="shared" si="7"/>
        <v>0.13634322723338493</v>
      </c>
      <c r="S44" s="4">
        <f t="shared" si="8"/>
        <v>0</v>
      </c>
    </row>
    <row r="45" spans="1:19" ht="12.75">
      <c r="A45" s="1" t="s">
        <v>51</v>
      </c>
      <c r="B45" s="1">
        <v>166131</v>
      </c>
      <c r="C45" s="1">
        <v>1660</v>
      </c>
      <c r="D45" s="1">
        <v>1310</v>
      </c>
      <c r="E45" s="1">
        <v>216000</v>
      </c>
      <c r="F45" s="1">
        <v>631000</v>
      </c>
      <c r="G45" s="1">
        <v>24</v>
      </c>
      <c r="H45" s="1">
        <v>8</v>
      </c>
      <c r="I45" s="1">
        <v>557</v>
      </c>
      <c r="J45" s="1">
        <f t="shared" si="1"/>
        <v>576</v>
      </c>
      <c r="K45" s="1">
        <f t="shared" si="2"/>
        <v>64</v>
      </c>
      <c r="L45" s="1">
        <f t="shared" si="3"/>
        <v>331776</v>
      </c>
      <c r="M45" s="1">
        <f t="shared" si="4"/>
        <v>13368</v>
      </c>
      <c r="N45" s="1" t="s">
        <v>97</v>
      </c>
      <c r="O45" s="3">
        <f t="shared" si="0"/>
        <v>1</v>
      </c>
      <c r="P45">
        <f t="shared" si="5"/>
        <v>1.8460000000000036</v>
      </c>
      <c r="Q45">
        <f t="shared" si="6"/>
        <v>6.334431055297337</v>
      </c>
      <c r="R45">
        <f t="shared" si="7"/>
        <v>0.13634322723338493</v>
      </c>
      <c r="S45" s="4">
        <f t="shared" si="8"/>
        <v>0</v>
      </c>
    </row>
    <row r="46" spans="1:19" ht="12.75">
      <c r="A46" s="1" t="s">
        <v>52</v>
      </c>
      <c r="B46" s="1">
        <v>17351376</v>
      </c>
      <c r="C46" s="1">
        <v>1735</v>
      </c>
      <c r="D46" s="1">
        <v>1376</v>
      </c>
      <c r="E46" s="1">
        <v>223500</v>
      </c>
      <c r="F46" s="1">
        <v>637600</v>
      </c>
      <c r="G46" s="1">
        <v>25</v>
      </c>
      <c r="H46" s="1">
        <v>9</v>
      </c>
      <c r="I46" s="1">
        <v>557</v>
      </c>
      <c r="J46" s="1">
        <f t="shared" si="1"/>
        <v>625</v>
      </c>
      <c r="K46" s="1">
        <f t="shared" si="2"/>
        <v>81</v>
      </c>
      <c r="L46" s="1">
        <f t="shared" si="3"/>
        <v>390625</v>
      </c>
      <c r="M46" s="1">
        <f t="shared" si="4"/>
        <v>13925</v>
      </c>
      <c r="N46" s="1" t="s">
        <v>97</v>
      </c>
      <c r="O46" s="3">
        <f t="shared" si="0"/>
        <v>1</v>
      </c>
      <c r="P46">
        <f t="shared" si="5"/>
        <v>1.3100000000000165</v>
      </c>
      <c r="Q46">
        <f t="shared" si="6"/>
        <v>3.70617371221026</v>
      </c>
      <c r="R46">
        <f t="shared" si="7"/>
        <v>0.21248684412253638</v>
      </c>
      <c r="S46" s="4">
        <f t="shared" si="8"/>
        <v>0</v>
      </c>
    </row>
    <row r="47" spans="1:19" ht="12.75">
      <c r="A47" s="1" t="s">
        <v>53</v>
      </c>
      <c r="B47" s="1">
        <v>180232</v>
      </c>
      <c r="C47" s="1">
        <v>1800</v>
      </c>
      <c r="D47" s="1">
        <v>2320</v>
      </c>
      <c r="E47" s="1">
        <v>230000</v>
      </c>
      <c r="F47" s="1">
        <v>732000</v>
      </c>
      <c r="G47" s="1">
        <v>26</v>
      </c>
      <c r="H47" s="1">
        <v>11</v>
      </c>
      <c r="I47" s="1">
        <v>557</v>
      </c>
      <c r="J47" s="1">
        <f t="shared" si="1"/>
        <v>676</v>
      </c>
      <c r="K47" s="1">
        <f t="shared" si="2"/>
        <v>121</v>
      </c>
      <c r="L47" s="1">
        <f t="shared" si="3"/>
        <v>456976</v>
      </c>
      <c r="M47" s="1">
        <f t="shared" si="4"/>
        <v>14482</v>
      </c>
      <c r="N47" s="1" t="s">
        <v>97</v>
      </c>
      <c r="O47" s="3">
        <f t="shared" si="0"/>
        <v>1</v>
      </c>
      <c r="P47">
        <f t="shared" si="5"/>
        <v>0.7740000000000293</v>
      </c>
      <c r="Q47">
        <f t="shared" si="6"/>
        <v>2.1684226199907113</v>
      </c>
      <c r="R47">
        <f t="shared" si="7"/>
        <v>0.31561446181157854</v>
      </c>
      <c r="S47" s="4">
        <f t="shared" si="8"/>
        <v>0</v>
      </c>
    </row>
    <row r="48" spans="1:19" ht="12.75">
      <c r="A48" s="1" t="s">
        <v>54</v>
      </c>
      <c r="B48" s="1">
        <v>174230</v>
      </c>
      <c r="C48" s="1">
        <v>1740</v>
      </c>
      <c r="D48" s="1">
        <v>2300</v>
      </c>
      <c r="E48" s="1">
        <v>224000</v>
      </c>
      <c r="F48" s="1">
        <v>730000</v>
      </c>
      <c r="G48" s="1">
        <v>26</v>
      </c>
      <c r="H48" s="1">
        <v>11</v>
      </c>
      <c r="I48" s="1">
        <v>557</v>
      </c>
      <c r="J48" s="1">
        <f t="shared" si="1"/>
        <v>676</v>
      </c>
      <c r="K48" s="1">
        <f t="shared" si="2"/>
        <v>121</v>
      </c>
      <c r="L48" s="1">
        <f t="shared" si="3"/>
        <v>456976</v>
      </c>
      <c r="M48" s="1">
        <f t="shared" si="4"/>
        <v>14482</v>
      </c>
      <c r="N48" s="1" t="s">
        <v>97</v>
      </c>
      <c r="O48" s="3">
        <f t="shared" si="0"/>
        <v>1</v>
      </c>
      <c r="P48">
        <f t="shared" si="5"/>
        <v>0.7740000000000293</v>
      </c>
      <c r="Q48">
        <f t="shared" si="6"/>
        <v>2.1684226199907113</v>
      </c>
      <c r="R48">
        <f t="shared" si="7"/>
        <v>0.31561446181157854</v>
      </c>
      <c r="S48" s="4">
        <f t="shared" si="8"/>
        <v>0</v>
      </c>
    </row>
    <row r="49" spans="1:19" ht="12.75">
      <c r="A49" s="1" t="s">
        <v>55</v>
      </c>
      <c r="B49" s="1">
        <v>15091290</v>
      </c>
      <c r="C49" s="1">
        <v>1509</v>
      </c>
      <c r="D49" s="1">
        <v>1290</v>
      </c>
      <c r="E49" s="1">
        <v>200900</v>
      </c>
      <c r="F49" s="1">
        <v>629000</v>
      </c>
      <c r="G49" s="1">
        <v>26</v>
      </c>
      <c r="H49" s="1">
        <v>11</v>
      </c>
      <c r="I49" s="1">
        <v>557</v>
      </c>
      <c r="J49" s="1">
        <f t="shared" si="1"/>
        <v>676</v>
      </c>
      <c r="K49" s="1">
        <f t="shared" si="2"/>
        <v>121</v>
      </c>
      <c r="L49" s="1">
        <f t="shared" si="3"/>
        <v>456976</v>
      </c>
      <c r="M49" s="1">
        <f t="shared" si="4"/>
        <v>14482</v>
      </c>
      <c r="N49" s="1" t="s">
        <v>97</v>
      </c>
      <c r="O49" s="3">
        <f t="shared" si="0"/>
        <v>1</v>
      </c>
      <c r="P49">
        <f t="shared" si="5"/>
        <v>0.7740000000000293</v>
      </c>
      <c r="Q49">
        <f t="shared" si="6"/>
        <v>2.1684226199907113</v>
      </c>
      <c r="R49">
        <f t="shared" si="7"/>
        <v>0.31561446181157854</v>
      </c>
      <c r="S49" s="4">
        <f t="shared" si="8"/>
        <v>0</v>
      </c>
    </row>
    <row r="50" spans="1:19" ht="12.75">
      <c r="A50" s="1" t="s">
        <v>56</v>
      </c>
      <c r="B50" s="1">
        <v>20702690</v>
      </c>
      <c r="C50" s="1">
        <v>2070</v>
      </c>
      <c r="D50" s="1">
        <v>2690</v>
      </c>
      <c r="E50" s="1">
        <v>257000</v>
      </c>
      <c r="F50" s="1">
        <v>769000</v>
      </c>
      <c r="G50" s="1">
        <v>27</v>
      </c>
      <c r="H50" s="1">
        <v>10</v>
      </c>
      <c r="I50" s="1">
        <v>490</v>
      </c>
      <c r="J50" s="1">
        <f t="shared" si="1"/>
        <v>729</v>
      </c>
      <c r="K50" s="1">
        <f t="shared" si="2"/>
        <v>100</v>
      </c>
      <c r="L50" s="1">
        <f t="shared" si="3"/>
        <v>531441</v>
      </c>
      <c r="M50" s="1">
        <f t="shared" si="4"/>
        <v>13230</v>
      </c>
      <c r="N50" s="1" t="s">
        <v>97</v>
      </c>
      <c r="O50" s="3">
        <f t="shared" si="0"/>
        <v>1</v>
      </c>
      <c r="P50">
        <f t="shared" si="5"/>
        <v>0.10400000000001342</v>
      </c>
      <c r="Q50">
        <f t="shared" si="6"/>
        <v>1.1096004549155973</v>
      </c>
      <c r="R50">
        <f t="shared" si="7"/>
        <v>0.4740234093474392</v>
      </c>
      <c r="S50" s="4">
        <f t="shared" si="8"/>
        <v>0</v>
      </c>
    </row>
    <row r="51" spans="1:19" ht="12.75">
      <c r="A51" s="1" t="s">
        <v>57</v>
      </c>
      <c r="B51" s="1">
        <v>19702530</v>
      </c>
      <c r="C51" s="1">
        <v>1970</v>
      </c>
      <c r="D51" s="1">
        <v>2530</v>
      </c>
      <c r="E51" s="1">
        <v>247000</v>
      </c>
      <c r="F51" s="1">
        <v>753000</v>
      </c>
      <c r="G51" s="1">
        <v>28</v>
      </c>
      <c r="H51" s="1">
        <v>12</v>
      </c>
      <c r="I51" s="1">
        <v>490</v>
      </c>
      <c r="J51" s="1">
        <f t="shared" si="1"/>
        <v>784</v>
      </c>
      <c r="K51" s="1">
        <f t="shared" si="2"/>
        <v>144</v>
      </c>
      <c r="L51" s="1">
        <f t="shared" si="3"/>
        <v>614656</v>
      </c>
      <c r="M51" s="1">
        <f t="shared" si="4"/>
        <v>13720</v>
      </c>
      <c r="N51" s="1" t="s">
        <v>97</v>
      </c>
      <c r="O51" s="3">
        <f t="shared" si="0"/>
        <v>1</v>
      </c>
      <c r="P51">
        <f t="shared" si="5"/>
        <v>-0.0969999999999942</v>
      </c>
      <c r="Q51">
        <f t="shared" si="6"/>
        <v>0.9075560061332779</v>
      </c>
      <c r="R51">
        <f t="shared" si="7"/>
        <v>0.5242310038524403</v>
      </c>
      <c r="S51" s="4">
        <f t="shared" si="8"/>
        <v>1</v>
      </c>
    </row>
    <row r="52" spans="1:19" ht="12.75">
      <c r="A52" s="1" t="s">
        <v>58</v>
      </c>
      <c r="B52" s="1">
        <v>19702530</v>
      </c>
      <c r="C52" s="1">
        <v>1970</v>
      </c>
      <c r="D52" s="1">
        <v>2530</v>
      </c>
      <c r="E52" s="1">
        <v>247000</v>
      </c>
      <c r="F52" s="1">
        <v>753000</v>
      </c>
      <c r="G52" s="1">
        <v>28</v>
      </c>
      <c r="H52" s="1">
        <v>12</v>
      </c>
      <c r="I52" s="1">
        <v>490</v>
      </c>
      <c r="J52" s="1">
        <f t="shared" si="1"/>
        <v>784</v>
      </c>
      <c r="K52" s="1">
        <f t="shared" si="2"/>
        <v>144</v>
      </c>
      <c r="L52" s="1">
        <f t="shared" si="3"/>
        <v>614656</v>
      </c>
      <c r="M52" s="1">
        <f t="shared" si="4"/>
        <v>13720</v>
      </c>
      <c r="N52" s="1" t="s">
        <v>97</v>
      </c>
      <c r="O52" s="3">
        <f t="shared" si="0"/>
        <v>1</v>
      </c>
      <c r="P52">
        <f t="shared" si="5"/>
        <v>-0.0969999999999942</v>
      </c>
      <c r="Q52">
        <f t="shared" si="6"/>
        <v>0.9075560061332779</v>
      </c>
      <c r="R52">
        <f t="shared" si="7"/>
        <v>0.5242310038524403</v>
      </c>
      <c r="S52" s="4">
        <f t="shared" si="8"/>
        <v>1</v>
      </c>
    </row>
    <row r="53" spans="1:19" ht="12.75">
      <c r="A53" s="1" t="s">
        <v>59</v>
      </c>
      <c r="B53" s="1">
        <v>17221285</v>
      </c>
      <c r="C53" s="1">
        <v>1722</v>
      </c>
      <c r="D53" s="1">
        <v>1285</v>
      </c>
      <c r="E53" s="1">
        <v>222200</v>
      </c>
      <c r="F53" s="1">
        <v>628500</v>
      </c>
      <c r="G53" s="1">
        <v>24</v>
      </c>
      <c r="H53" s="1">
        <v>8</v>
      </c>
      <c r="I53" s="1">
        <v>490</v>
      </c>
      <c r="J53" s="1">
        <f t="shared" si="1"/>
        <v>576</v>
      </c>
      <c r="K53" s="1">
        <f t="shared" si="2"/>
        <v>64</v>
      </c>
      <c r="L53" s="1">
        <f t="shared" si="3"/>
        <v>331776</v>
      </c>
      <c r="M53" s="1">
        <f t="shared" si="4"/>
        <v>11760</v>
      </c>
      <c r="N53" s="1" t="s">
        <v>96</v>
      </c>
      <c r="O53" s="3">
        <f t="shared" si="0"/>
        <v>0</v>
      </c>
      <c r="P53">
        <f t="shared" si="5"/>
        <v>0.7070000000000078</v>
      </c>
      <c r="Q53">
        <f t="shared" si="6"/>
        <v>2.0278984286853903</v>
      </c>
      <c r="R53">
        <f t="shared" si="7"/>
        <v>0.3302620690728274</v>
      </c>
      <c r="S53" s="4">
        <f t="shared" si="8"/>
        <v>0</v>
      </c>
    </row>
    <row r="54" spans="1:19" ht="12.75">
      <c r="A54" s="1" t="s">
        <v>60</v>
      </c>
      <c r="B54" s="1">
        <v>153109</v>
      </c>
      <c r="C54" s="1">
        <v>1530</v>
      </c>
      <c r="D54" s="1">
        <v>1090</v>
      </c>
      <c r="E54" s="1">
        <v>203000</v>
      </c>
      <c r="F54" s="1">
        <v>609000</v>
      </c>
      <c r="G54" s="1">
        <v>24</v>
      </c>
      <c r="H54" s="1">
        <v>9</v>
      </c>
      <c r="I54" s="1">
        <v>490</v>
      </c>
      <c r="J54" s="1">
        <f t="shared" si="1"/>
        <v>576</v>
      </c>
      <c r="K54" s="1">
        <f t="shared" si="2"/>
        <v>81</v>
      </c>
      <c r="L54" s="1">
        <f t="shared" si="3"/>
        <v>331776</v>
      </c>
      <c r="M54" s="1">
        <f t="shared" si="4"/>
        <v>11760</v>
      </c>
      <c r="N54" s="1" t="s">
        <v>97</v>
      </c>
      <c r="O54" s="3">
        <f t="shared" si="0"/>
        <v>1</v>
      </c>
      <c r="P54">
        <f t="shared" si="5"/>
        <v>0.7070000000000078</v>
      </c>
      <c r="Q54">
        <f t="shared" si="6"/>
        <v>2.0278984286853903</v>
      </c>
      <c r="R54">
        <f t="shared" si="7"/>
        <v>0.3302620690728274</v>
      </c>
      <c r="S54" s="4">
        <f t="shared" si="8"/>
        <v>0</v>
      </c>
    </row>
    <row r="55" spans="1:19" ht="12.75">
      <c r="A55" s="1" t="s">
        <v>61</v>
      </c>
      <c r="B55" s="1">
        <v>14981218</v>
      </c>
      <c r="C55" s="1">
        <v>1498</v>
      </c>
      <c r="D55" s="1">
        <v>1218</v>
      </c>
      <c r="E55" s="1">
        <v>199800</v>
      </c>
      <c r="F55" s="1">
        <v>621800</v>
      </c>
      <c r="G55" s="1">
        <v>25</v>
      </c>
      <c r="H55" s="1">
        <v>11</v>
      </c>
      <c r="I55" s="1">
        <v>490</v>
      </c>
      <c r="J55" s="1">
        <f t="shared" si="1"/>
        <v>625</v>
      </c>
      <c r="K55" s="1">
        <f t="shared" si="2"/>
        <v>121</v>
      </c>
      <c r="L55" s="1">
        <f t="shared" si="3"/>
        <v>390625</v>
      </c>
      <c r="M55" s="1">
        <f t="shared" si="4"/>
        <v>12250</v>
      </c>
      <c r="N55" s="1" t="s">
        <v>97</v>
      </c>
      <c r="O55" s="3">
        <f t="shared" si="0"/>
        <v>1</v>
      </c>
      <c r="P55">
        <f t="shared" si="5"/>
        <v>0.5060000000000144</v>
      </c>
      <c r="Q55">
        <f t="shared" si="6"/>
        <v>1.658643334750329</v>
      </c>
      <c r="R55">
        <f t="shared" si="7"/>
        <v>0.3761316860104174</v>
      </c>
      <c r="S55" s="4">
        <f t="shared" si="8"/>
        <v>0</v>
      </c>
    </row>
    <row r="56" spans="1:19" ht="12.75">
      <c r="A56" s="1" t="s">
        <v>62</v>
      </c>
      <c r="B56" s="1">
        <v>144118</v>
      </c>
      <c r="C56" s="1">
        <v>1440</v>
      </c>
      <c r="D56" s="1">
        <v>1180</v>
      </c>
      <c r="E56" s="1">
        <v>194000</v>
      </c>
      <c r="F56" s="1">
        <v>618000</v>
      </c>
      <c r="G56" s="1">
        <v>25</v>
      </c>
      <c r="H56" s="1">
        <v>11</v>
      </c>
      <c r="I56" s="1">
        <v>490</v>
      </c>
      <c r="J56" s="1">
        <f t="shared" si="1"/>
        <v>625</v>
      </c>
      <c r="K56" s="1">
        <f t="shared" si="2"/>
        <v>121</v>
      </c>
      <c r="L56" s="1">
        <f t="shared" si="3"/>
        <v>390625</v>
      </c>
      <c r="M56" s="1">
        <f t="shared" si="4"/>
        <v>12250</v>
      </c>
      <c r="N56" s="1" t="s">
        <v>97</v>
      </c>
      <c r="O56" s="3">
        <f t="shared" si="0"/>
        <v>1</v>
      </c>
      <c r="P56">
        <f t="shared" si="5"/>
        <v>0.5060000000000144</v>
      </c>
      <c r="Q56">
        <f t="shared" si="6"/>
        <v>1.658643334750329</v>
      </c>
      <c r="R56">
        <f t="shared" si="7"/>
        <v>0.3761316860104174</v>
      </c>
      <c r="S56" s="4">
        <f t="shared" si="8"/>
        <v>0</v>
      </c>
    </row>
    <row r="57" spans="1:19" ht="12.75">
      <c r="A57" s="1" t="s">
        <v>63</v>
      </c>
      <c r="B57" s="1">
        <v>20902677</v>
      </c>
      <c r="C57" s="1">
        <v>2090</v>
      </c>
      <c r="D57" s="1">
        <v>2677</v>
      </c>
      <c r="E57" s="1">
        <v>259000</v>
      </c>
      <c r="F57" s="1">
        <v>767700</v>
      </c>
      <c r="G57" s="1">
        <v>27</v>
      </c>
      <c r="H57" s="1">
        <v>11</v>
      </c>
      <c r="I57" s="1">
        <v>490</v>
      </c>
      <c r="J57" s="1">
        <f t="shared" si="1"/>
        <v>729</v>
      </c>
      <c r="K57" s="1">
        <f t="shared" si="2"/>
        <v>121</v>
      </c>
      <c r="L57" s="1">
        <f t="shared" si="3"/>
        <v>531441</v>
      </c>
      <c r="M57" s="1">
        <f t="shared" si="4"/>
        <v>13230</v>
      </c>
      <c r="N57" s="1" t="s">
        <v>97</v>
      </c>
      <c r="O57" s="3">
        <f t="shared" si="0"/>
        <v>1</v>
      </c>
      <c r="P57">
        <f t="shared" si="5"/>
        <v>0.10400000000001342</v>
      </c>
      <c r="Q57">
        <f t="shared" si="6"/>
        <v>1.1096004549155973</v>
      </c>
      <c r="R57">
        <f t="shared" si="7"/>
        <v>0.4740234093474392</v>
      </c>
      <c r="S57" s="4">
        <f t="shared" si="8"/>
        <v>0</v>
      </c>
    </row>
    <row r="58" spans="1:19" ht="12.75">
      <c r="A58" s="1" t="s">
        <v>64</v>
      </c>
      <c r="B58" s="1">
        <v>193230</v>
      </c>
      <c r="C58" s="1">
        <v>1930</v>
      </c>
      <c r="D58" s="1">
        <v>2300</v>
      </c>
      <c r="E58" s="1">
        <v>243000</v>
      </c>
      <c r="F58" s="1">
        <v>730000</v>
      </c>
      <c r="G58" s="1">
        <v>27</v>
      </c>
      <c r="H58" s="1">
        <v>11</v>
      </c>
      <c r="I58" s="1">
        <v>490</v>
      </c>
      <c r="J58" s="1">
        <f t="shared" si="1"/>
        <v>729</v>
      </c>
      <c r="K58" s="1">
        <f t="shared" si="2"/>
        <v>121</v>
      </c>
      <c r="L58" s="1">
        <f t="shared" si="3"/>
        <v>531441</v>
      </c>
      <c r="M58" s="1">
        <f t="shared" si="4"/>
        <v>13230</v>
      </c>
      <c r="N58" s="1" t="s">
        <v>97</v>
      </c>
      <c r="O58" s="3">
        <f t="shared" si="0"/>
        <v>1</v>
      </c>
      <c r="P58">
        <f t="shared" si="5"/>
        <v>0.10400000000001342</v>
      </c>
      <c r="Q58">
        <f t="shared" si="6"/>
        <v>1.1096004549155973</v>
      </c>
      <c r="R58">
        <f t="shared" si="7"/>
        <v>0.4740234093474392</v>
      </c>
      <c r="S58" s="4">
        <f t="shared" si="8"/>
        <v>0</v>
      </c>
    </row>
    <row r="59" spans="1:19" ht="12.75">
      <c r="A59" s="1" t="s">
        <v>65</v>
      </c>
      <c r="B59" s="1">
        <v>21202430</v>
      </c>
      <c r="C59" s="1">
        <v>2120</v>
      </c>
      <c r="D59" s="1">
        <v>2430</v>
      </c>
      <c r="E59" s="1">
        <v>262000</v>
      </c>
      <c r="F59" s="1">
        <v>743000</v>
      </c>
      <c r="G59" s="1">
        <v>28</v>
      </c>
      <c r="H59" s="1">
        <v>11</v>
      </c>
      <c r="I59" s="1">
        <v>490</v>
      </c>
      <c r="J59" s="1">
        <f t="shared" si="1"/>
        <v>784</v>
      </c>
      <c r="K59" s="1">
        <f t="shared" si="2"/>
        <v>121</v>
      </c>
      <c r="L59" s="1">
        <f t="shared" si="3"/>
        <v>614656</v>
      </c>
      <c r="M59" s="1">
        <f t="shared" si="4"/>
        <v>13720</v>
      </c>
      <c r="N59" s="1" t="s">
        <v>97</v>
      </c>
      <c r="O59" s="3">
        <f t="shared" si="0"/>
        <v>1</v>
      </c>
      <c r="P59">
        <f t="shared" si="5"/>
        <v>-0.0969999999999942</v>
      </c>
      <c r="Q59">
        <f t="shared" si="6"/>
        <v>0.9075560061332779</v>
      </c>
      <c r="R59">
        <f t="shared" si="7"/>
        <v>0.5242310038524403</v>
      </c>
      <c r="S59" s="4">
        <f t="shared" si="8"/>
        <v>1</v>
      </c>
    </row>
    <row r="60" spans="1:19" ht="12.75">
      <c r="A60" s="1" t="s">
        <v>66</v>
      </c>
      <c r="B60" s="1">
        <v>21202420</v>
      </c>
      <c r="C60" s="1">
        <v>2120</v>
      </c>
      <c r="D60" s="1">
        <v>2420</v>
      </c>
      <c r="E60" s="1">
        <v>262000</v>
      </c>
      <c r="F60" s="1">
        <v>742000</v>
      </c>
      <c r="G60" s="1">
        <v>28</v>
      </c>
      <c r="H60" s="1">
        <v>11</v>
      </c>
      <c r="I60" s="1">
        <v>490</v>
      </c>
      <c r="J60" s="1">
        <f t="shared" si="1"/>
        <v>784</v>
      </c>
      <c r="K60" s="1">
        <f t="shared" si="2"/>
        <v>121</v>
      </c>
      <c r="L60" s="1">
        <f t="shared" si="3"/>
        <v>614656</v>
      </c>
      <c r="M60" s="1">
        <f t="shared" si="4"/>
        <v>13720</v>
      </c>
      <c r="N60" s="1" t="s">
        <v>97</v>
      </c>
      <c r="O60" s="3">
        <f t="shared" si="0"/>
        <v>1</v>
      </c>
      <c r="P60">
        <f t="shared" si="5"/>
        <v>-0.0969999999999942</v>
      </c>
      <c r="Q60">
        <f t="shared" si="6"/>
        <v>0.9075560061332779</v>
      </c>
      <c r="R60">
        <f t="shared" si="7"/>
        <v>0.5242310038524403</v>
      </c>
      <c r="S60" s="4">
        <f t="shared" si="8"/>
        <v>1</v>
      </c>
    </row>
    <row r="61" spans="1:19" ht="12.75">
      <c r="A61" s="1" t="s">
        <v>67</v>
      </c>
      <c r="B61" s="1">
        <v>189204</v>
      </c>
      <c r="C61" s="1">
        <v>1890</v>
      </c>
      <c r="D61" s="1">
        <v>2040</v>
      </c>
      <c r="E61" s="1">
        <v>239000</v>
      </c>
      <c r="F61" s="1">
        <v>704000</v>
      </c>
      <c r="G61" s="1">
        <v>26</v>
      </c>
      <c r="H61" s="1">
        <v>9</v>
      </c>
      <c r="I61" s="1">
        <v>424</v>
      </c>
      <c r="J61" s="1">
        <f t="shared" si="1"/>
        <v>676</v>
      </c>
      <c r="K61" s="1">
        <f t="shared" si="2"/>
        <v>81</v>
      </c>
      <c r="L61" s="1">
        <f t="shared" si="3"/>
        <v>456976</v>
      </c>
      <c r="M61" s="1">
        <f t="shared" si="4"/>
        <v>11024</v>
      </c>
      <c r="N61" s="1" t="s">
        <v>97</v>
      </c>
      <c r="O61" s="3">
        <f t="shared" si="0"/>
        <v>1</v>
      </c>
      <c r="P61">
        <f t="shared" si="5"/>
        <v>-0.15699999999998937</v>
      </c>
      <c r="Q61">
        <f t="shared" si="6"/>
        <v>0.8547040588176942</v>
      </c>
      <c r="R61">
        <f t="shared" si="7"/>
        <v>0.5391695754617927</v>
      </c>
      <c r="S61" s="4">
        <f t="shared" si="8"/>
        <v>1</v>
      </c>
    </row>
    <row r="62" spans="1:19" ht="12.75">
      <c r="A62" s="1" t="s">
        <v>68</v>
      </c>
      <c r="B62" s="1">
        <v>189204</v>
      </c>
      <c r="C62" s="1">
        <v>1890</v>
      </c>
      <c r="D62" s="1">
        <v>2040</v>
      </c>
      <c r="E62" s="1">
        <v>239000</v>
      </c>
      <c r="F62" s="1">
        <v>704000</v>
      </c>
      <c r="G62" s="1">
        <v>26</v>
      </c>
      <c r="H62" s="1">
        <v>9</v>
      </c>
      <c r="I62" s="1">
        <v>424</v>
      </c>
      <c r="J62" s="1">
        <f t="shared" si="1"/>
        <v>676</v>
      </c>
      <c r="K62" s="1">
        <f t="shared" si="2"/>
        <v>81</v>
      </c>
      <c r="L62" s="1">
        <f t="shared" si="3"/>
        <v>456976</v>
      </c>
      <c r="M62" s="1">
        <f t="shared" si="4"/>
        <v>11024</v>
      </c>
      <c r="N62" s="1" t="s">
        <v>97</v>
      </c>
      <c r="O62" s="3">
        <f t="shared" si="0"/>
        <v>1</v>
      </c>
      <c r="P62">
        <f t="shared" si="5"/>
        <v>-0.15699999999998937</v>
      </c>
      <c r="Q62">
        <f t="shared" si="6"/>
        <v>0.8547040588176942</v>
      </c>
      <c r="R62">
        <f t="shared" si="7"/>
        <v>0.5391695754617927</v>
      </c>
      <c r="S62" s="4">
        <f t="shared" si="8"/>
        <v>1</v>
      </c>
    </row>
    <row r="63" spans="1:19" ht="12.75">
      <c r="A63" s="1" t="s">
        <v>69</v>
      </c>
      <c r="B63" s="1">
        <v>203236</v>
      </c>
      <c r="C63" s="1">
        <v>2030</v>
      </c>
      <c r="D63" s="1">
        <v>2360</v>
      </c>
      <c r="E63" s="1">
        <v>253000</v>
      </c>
      <c r="F63" s="1">
        <v>736000</v>
      </c>
      <c r="G63" s="1">
        <v>29</v>
      </c>
      <c r="H63" s="1">
        <v>12</v>
      </c>
      <c r="I63" s="1">
        <v>424</v>
      </c>
      <c r="J63" s="1">
        <f t="shared" si="1"/>
        <v>841</v>
      </c>
      <c r="K63" s="1">
        <f t="shared" si="2"/>
        <v>144</v>
      </c>
      <c r="L63" s="1">
        <f t="shared" si="3"/>
        <v>707281</v>
      </c>
      <c r="M63" s="1">
        <f t="shared" si="4"/>
        <v>12296</v>
      </c>
      <c r="N63" s="1" t="s">
        <v>97</v>
      </c>
      <c r="O63" s="3">
        <f t="shared" si="0"/>
        <v>1</v>
      </c>
      <c r="P63">
        <f t="shared" si="5"/>
        <v>0.23000000000001108</v>
      </c>
      <c r="Q63">
        <f t="shared" si="6"/>
        <v>1.2586000099294918</v>
      </c>
      <c r="R63">
        <f t="shared" si="7"/>
        <v>0.4427521454014417</v>
      </c>
      <c r="S63" s="4">
        <f t="shared" si="8"/>
        <v>0</v>
      </c>
    </row>
    <row r="64" spans="1:19" ht="12.75">
      <c r="A64" s="1" t="s">
        <v>70</v>
      </c>
      <c r="B64" s="1">
        <v>149103</v>
      </c>
      <c r="C64" s="1">
        <v>1490</v>
      </c>
      <c r="D64" s="1">
        <v>1030</v>
      </c>
      <c r="E64" s="1">
        <v>199000</v>
      </c>
      <c r="F64" s="1">
        <v>603000</v>
      </c>
      <c r="G64" s="1">
        <v>24</v>
      </c>
      <c r="H64" s="1">
        <v>9</v>
      </c>
      <c r="I64" s="1">
        <v>424</v>
      </c>
      <c r="J64" s="1">
        <f t="shared" si="1"/>
        <v>576</v>
      </c>
      <c r="K64" s="1">
        <f t="shared" si="2"/>
        <v>81</v>
      </c>
      <c r="L64" s="1">
        <f t="shared" si="3"/>
        <v>331776</v>
      </c>
      <c r="M64" s="1">
        <f t="shared" si="4"/>
        <v>10176</v>
      </c>
      <c r="N64" s="1" t="s">
        <v>97</v>
      </c>
      <c r="O64" s="3">
        <f aca="true" t="shared" si="9" ref="O64:O89">IF(N64="safe",0,1)</f>
        <v>1</v>
      </c>
      <c r="P64">
        <f t="shared" si="5"/>
        <v>-0.41499999999999204</v>
      </c>
      <c r="Q64">
        <f t="shared" si="6"/>
        <v>0.6603402807049882</v>
      </c>
      <c r="R64">
        <f t="shared" si="7"/>
        <v>0.6022861768886287</v>
      </c>
      <c r="S64" s="4">
        <f t="shared" si="8"/>
        <v>1</v>
      </c>
    </row>
    <row r="65" spans="1:19" ht="12.75">
      <c r="A65" s="1" t="s">
        <v>71</v>
      </c>
      <c r="B65" s="1">
        <v>173117</v>
      </c>
      <c r="C65" s="1">
        <v>1730</v>
      </c>
      <c r="D65" s="1">
        <v>1170</v>
      </c>
      <c r="E65" s="1">
        <v>223000</v>
      </c>
      <c r="F65" s="1">
        <v>617000</v>
      </c>
      <c r="G65" s="1">
        <v>25</v>
      </c>
      <c r="H65" s="1">
        <v>9</v>
      </c>
      <c r="I65" s="1">
        <v>424</v>
      </c>
      <c r="J65" s="1">
        <f t="shared" si="1"/>
        <v>625</v>
      </c>
      <c r="K65" s="1">
        <f t="shared" si="2"/>
        <v>81</v>
      </c>
      <c r="L65" s="1">
        <f t="shared" si="3"/>
        <v>390625</v>
      </c>
      <c r="M65" s="1">
        <f t="shared" si="4"/>
        <v>10600</v>
      </c>
      <c r="N65" s="1" t="s">
        <v>97</v>
      </c>
      <c r="O65" s="3">
        <f t="shared" si="9"/>
        <v>1</v>
      </c>
      <c r="P65">
        <f t="shared" si="5"/>
        <v>-0.28599999999998715</v>
      </c>
      <c r="Q65">
        <f t="shared" si="6"/>
        <v>0.7512626159468957</v>
      </c>
      <c r="R65">
        <f t="shared" si="7"/>
        <v>0.5710165859158175</v>
      </c>
      <c r="S65" s="4">
        <f t="shared" si="8"/>
        <v>1</v>
      </c>
    </row>
    <row r="66" spans="1:19" ht="12.75">
      <c r="A66" s="1" t="s">
        <v>72</v>
      </c>
      <c r="B66" s="1">
        <v>172116</v>
      </c>
      <c r="C66" s="1">
        <v>1720</v>
      </c>
      <c r="D66" s="1">
        <v>1160</v>
      </c>
      <c r="E66" s="1">
        <v>222000</v>
      </c>
      <c r="F66" s="1">
        <v>616000</v>
      </c>
      <c r="G66" s="1">
        <v>25</v>
      </c>
      <c r="H66" s="1">
        <v>9</v>
      </c>
      <c r="I66" s="1">
        <v>424</v>
      </c>
      <c r="J66" s="1">
        <f t="shared" si="1"/>
        <v>625</v>
      </c>
      <c r="K66" s="1">
        <f t="shared" si="2"/>
        <v>81</v>
      </c>
      <c r="L66" s="1">
        <f t="shared" si="3"/>
        <v>390625</v>
      </c>
      <c r="M66" s="1">
        <f t="shared" si="4"/>
        <v>10600</v>
      </c>
      <c r="N66" s="1" t="s">
        <v>97</v>
      </c>
      <c r="O66" s="3">
        <f t="shared" si="9"/>
        <v>1</v>
      </c>
      <c r="P66">
        <f t="shared" si="5"/>
        <v>-0.28599999999998715</v>
      </c>
      <c r="Q66">
        <f t="shared" si="6"/>
        <v>0.7512626159468957</v>
      </c>
      <c r="R66">
        <f t="shared" si="7"/>
        <v>0.5710165859158175</v>
      </c>
      <c r="S66" s="4">
        <f t="shared" si="8"/>
        <v>1</v>
      </c>
    </row>
    <row r="67" spans="1:19" ht="12.75">
      <c r="A67" s="1" t="s">
        <v>73</v>
      </c>
      <c r="B67" s="1">
        <v>116107</v>
      </c>
      <c r="C67" s="1">
        <v>1160</v>
      </c>
      <c r="D67" s="1">
        <v>1070</v>
      </c>
      <c r="E67" s="1">
        <v>166000</v>
      </c>
      <c r="F67" s="1">
        <v>607000</v>
      </c>
      <c r="G67" s="1">
        <v>25</v>
      </c>
      <c r="H67" s="1">
        <v>12</v>
      </c>
      <c r="I67" s="1">
        <v>424</v>
      </c>
      <c r="J67" s="1">
        <f aca="true" t="shared" si="10" ref="J67:J89">G67*G67</f>
        <v>625</v>
      </c>
      <c r="K67" s="1">
        <f aca="true" t="shared" si="11" ref="K67:K89">H67*H67</f>
        <v>144</v>
      </c>
      <c r="L67" s="1">
        <f aca="true" t="shared" si="12" ref="L67:L89">J67*J67</f>
        <v>390625</v>
      </c>
      <c r="M67" s="1">
        <f aca="true" t="shared" si="13" ref="M67:M89">I67*G67</f>
        <v>10600</v>
      </c>
      <c r="N67" s="1" t="s">
        <v>97</v>
      </c>
      <c r="O67" s="3">
        <f t="shared" si="9"/>
        <v>1</v>
      </c>
      <c r="P67">
        <f aca="true" t="shared" si="14" ref="P67:P89">-(61.599-(2.249*G67)-(0.137*I67)+(0.005*M67))</f>
        <v>-0.28599999999998715</v>
      </c>
      <c r="Q67">
        <f aca="true" t="shared" si="15" ref="Q67:Q89">EXP(P67)</f>
        <v>0.7512626159468957</v>
      </c>
      <c r="R67">
        <f aca="true" t="shared" si="16" ref="R67:R89">1/(1+Q67)</f>
        <v>0.5710165859158175</v>
      </c>
      <c r="S67" s="4">
        <f aca="true" t="shared" si="17" ref="S67:S89">IF(R67&lt;0.5,0,1)</f>
        <v>1</v>
      </c>
    </row>
    <row r="68" spans="1:19" ht="12.75">
      <c r="A68" s="1" t="s">
        <v>74</v>
      </c>
      <c r="B68" s="1">
        <v>17901395</v>
      </c>
      <c r="C68" s="1">
        <v>1790</v>
      </c>
      <c r="D68" s="1">
        <v>1395</v>
      </c>
      <c r="E68" s="1">
        <v>229000</v>
      </c>
      <c r="F68" s="1">
        <v>639500</v>
      </c>
      <c r="G68" s="1">
        <v>27</v>
      </c>
      <c r="H68" s="1">
        <v>10</v>
      </c>
      <c r="I68" s="1">
        <v>424</v>
      </c>
      <c r="J68" s="1">
        <f t="shared" si="10"/>
        <v>729</v>
      </c>
      <c r="K68" s="1">
        <f t="shared" si="11"/>
        <v>100</v>
      </c>
      <c r="L68" s="1">
        <f t="shared" si="12"/>
        <v>531441</v>
      </c>
      <c r="M68" s="1">
        <f t="shared" si="13"/>
        <v>11448</v>
      </c>
      <c r="N68" s="1" t="s">
        <v>96</v>
      </c>
      <c r="O68" s="3">
        <f t="shared" si="9"/>
        <v>0</v>
      </c>
      <c r="P68">
        <f t="shared" si="14"/>
        <v>-0.027999999999984482</v>
      </c>
      <c r="Q68">
        <f t="shared" si="15"/>
        <v>0.972388366801262</v>
      </c>
      <c r="R68">
        <f t="shared" si="16"/>
        <v>0.5069995427025149</v>
      </c>
      <c r="S68" s="4">
        <f t="shared" si="17"/>
        <v>1</v>
      </c>
    </row>
    <row r="69" spans="1:19" ht="12.75">
      <c r="A69" s="1" t="s">
        <v>75</v>
      </c>
      <c r="B69" s="1">
        <v>14021129</v>
      </c>
      <c r="C69" s="1">
        <v>1402</v>
      </c>
      <c r="D69" s="1">
        <v>1129</v>
      </c>
      <c r="E69" s="1">
        <v>190200</v>
      </c>
      <c r="F69" s="1">
        <v>612900</v>
      </c>
      <c r="G69" s="1">
        <v>25</v>
      </c>
      <c r="H69" s="1">
        <v>11</v>
      </c>
      <c r="I69" s="1">
        <v>424</v>
      </c>
      <c r="J69" s="1">
        <f t="shared" si="10"/>
        <v>625</v>
      </c>
      <c r="K69" s="1">
        <f t="shared" si="11"/>
        <v>121</v>
      </c>
      <c r="L69" s="1">
        <f t="shared" si="12"/>
        <v>390625</v>
      </c>
      <c r="M69" s="1">
        <f t="shared" si="13"/>
        <v>10600</v>
      </c>
      <c r="N69" s="1" t="s">
        <v>97</v>
      </c>
      <c r="O69" s="3">
        <f t="shared" si="9"/>
        <v>1</v>
      </c>
      <c r="P69">
        <f t="shared" si="14"/>
        <v>-0.28599999999998715</v>
      </c>
      <c r="Q69">
        <f t="shared" si="15"/>
        <v>0.7512626159468957</v>
      </c>
      <c r="R69">
        <f t="shared" si="16"/>
        <v>0.5710165859158175</v>
      </c>
      <c r="S69" s="4">
        <f t="shared" si="17"/>
        <v>1</v>
      </c>
    </row>
    <row r="70" spans="1:19" ht="12.75">
      <c r="A70" s="1" t="s">
        <v>76</v>
      </c>
      <c r="B70" s="1">
        <v>140112</v>
      </c>
      <c r="C70" s="1">
        <v>1400</v>
      </c>
      <c r="D70" s="1">
        <v>1120</v>
      </c>
      <c r="E70" s="1">
        <v>190000</v>
      </c>
      <c r="F70" s="1">
        <v>612000</v>
      </c>
      <c r="G70" s="1">
        <v>25</v>
      </c>
      <c r="H70" s="1">
        <v>11</v>
      </c>
      <c r="I70" s="1">
        <v>424</v>
      </c>
      <c r="J70" s="1">
        <f t="shared" si="10"/>
        <v>625</v>
      </c>
      <c r="K70" s="1">
        <f t="shared" si="11"/>
        <v>121</v>
      </c>
      <c r="L70" s="1">
        <f t="shared" si="12"/>
        <v>390625</v>
      </c>
      <c r="M70" s="1">
        <f t="shared" si="13"/>
        <v>10600</v>
      </c>
      <c r="N70" s="1" t="s">
        <v>97</v>
      </c>
      <c r="O70" s="3">
        <f t="shared" si="9"/>
        <v>1</v>
      </c>
      <c r="P70">
        <f t="shared" si="14"/>
        <v>-0.28599999999998715</v>
      </c>
      <c r="Q70">
        <f t="shared" si="15"/>
        <v>0.7512626159468957</v>
      </c>
      <c r="R70">
        <f t="shared" si="16"/>
        <v>0.5710165859158175</v>
      </c>
      <c r="S70" s="4">
        <f t="shared" si="17"/>
        <v>1</v>
      </c>
    </row>
    <row r="71" spans="1:19" ht="12.75">
      <c r="A71" s="1" t="s">
        <v>77</v>
      </c>
      <c r="B71" s="1">
        <v>14321055</v>
      </c>
      <c r="C71" s="1">
        <v>1432</v>
      </c>
      <c r="D71" s="1">
        <v>1055</v>
      </c>
      <c r="E71" s="1">
        <v>193200</v>
      </c>
      <c r="F71" s="1">
        <v>605500</v>
      </c>
      <c r="G71" s="1">
        <v>25</v>
      </c>
      <c r="H71" s="1">
        <v>11</v>
      </c>
      <c r="I71" s="1">
        <v>424</v>
      </c>
      <c r="J71" s="1">
        <f t="shared" si="10"/>
        <v>625</v>
      </c>
      <c r="K71" s="1">
        <f t="shared" si="11"/>
        <v>121</v>
      </c>
      <c r="L71" s="1">
        <f t="shared" si="12"/>
        <v>390625</v>
      </c>
      <c r="M71" s="1">
        <f t="shared" si="13"/>
        <v>10600</v>
      </c>
      <c r="N71" s="1" t="s">
        <v>97</v>
      </c>
      <c r="O71" s="3">
        <f t="shared" si="9"/>
        <v>1</v>
      </c>
      <c r="P71">
        <f t="shared" si="14"/>
        <v>-0.28599999999998715</v>
      </c>
      <c r="Q71">
        <f t="shared" si="15"/>
        <v>0.7512626159468957</v>
      </c>
      <c r="R71">
        <f t="shared" si="16"/>
        <v>0.5710165859158175</v>
      </c>
      <c r="S71" s="4">
        <f t="shared" si="17"/>
        <v>1</v>
      </c>
    </row>
    <row r="72" spans="1:19" ht="12.75">
      <c r="A72" s="1" t="s">
        <v>78</v>
      </c>
      <c r="B72" s="1">
        <v>191211</v>
      </c>
      <c r="C72" s="1">
        <v>1910</v>
      </c>
      <c r="D72" s="1">
        <v>2110</v>
      </c>
      <c r="E72" s="1">
        <v>241000</v>
      </c>
      <c r="F72" s="1">
        <v>711000</v>
      </c>
      <c r="G72" s="1">
        <v>28</v>
      </c>
      <c r="H72" s="1">
        <v>11</v>
      </c>
      <c r="I72" s="1">
        <v>424</v>
      </c>
      <c r="J72" s="1">
        <f t="shared" si="10"/>
        <v>784</v>
      </c>
      <c r="K72" s="1">
        <f t="shared" si="11"/>
        <v>121</v>
      </c>
      <c r="L72" s="1">
        <f t="shared" si="12"/>
        <v>614656</v>
      </c>
      <c r="M72" s="1">
        <f t="shared" si="13"/>
        <v>11872</v>
      </c>
      <c r="N72" s="1" t="s">
        <v>97</v>
      </c>
      <c r="O72" s="3">
        <f t="shared" si="9"/>
        <v>1</v>
      </c>
      <c r="P72">
        <f t="shared" si="14"/>
        <v>0.1010000000000133</v>
      </c>
      <c r="Q72">
        <f t="shared" si="15"/>
        <v>1.1062766417634382</v>
      </c>
      <c r="R72">
        <f t="shared" si="16"/>
        <v>0.4747714427306994</v>
      </c>
      <c r="S72" s="4">
        <f t="shared" si="17"/>
        <v>0</v>
      </c>
    </row>
    <row r="73" spans="1:19" ht="12.75">
      <c r="A73" s="1" t="s">
        <v>79</v>
      </c>
      <c r="B73" s="1">
        <v>14261018</v>
      </c>
      <c r="C73" s="1">
        <v>1426</v>
      </c>
      <c r="D73" s="1">
        <v>1018</v>
      </c>
      <c r="E73" s="1">
        <v>192600</v>
      </c>
      <c r="F73" s="1">
        <v>601800</v>
      </c>
      <c r="G73" s="1">
        <v>25</v>
      </c>
      <c r="H73" s="1">
        <v>10</v>
      </c>
      <c r="I73" s="1">
        <v>362</v>
      </c>
      <c r="J73" s="1">
        <f t="shared" si="10"/>
        <v>625</v>
      </c>
      <c r="K73" s="1">
        <f t="shared" si="11"/>
        <v>100</v>
      </c>
      <c r="L73" s="1">
        <f t="shared" si="12"/>
        <v>390625</v>
      </c>
      <c r="M73" s="1">
        <f t="shared" si="13"/>
        <v>9050</v>
      </c>
      <c r="N73" s="1" t="s">
        <v>97</v>
      </c>
      <c r="O73" s="3">
        <f t="shared" si="9"/>
        <v>1</v>
      </c>
      <c r="P73">
        <f t="shared" si="14"/>
        <v>-1.029999999999994</v>
      </c>
      <c r="Q73">
        <f t="shared" si="15"/>
        <v>0.3570069605691495</v>
      </c>
      <c r="R73">
        <f t="shared" si="16"/>
        <v>0.7369158958334191</v>
      </c>
      <c r="S73" s="4">
        <f t="shared" si="17"/>
        <v>1</v>
      </c>
    </row>
    <row r="74" spans="1:19" ht="12.75">
      <c r="A74" s="1" t="s">
        <v>80</v>
      </c>
      <c r="B74" s="1">
        <v>188164</v>
      </c>
      <c r="C74" s="1">
        <v>1880</v>
      </c>
      <c r="D74" s="1">
        <v>1640</v>
      </c>
      <c r="E74" s="1">
        <v>238000</v>
      </c>
      <c r="F74" s="1">
        <v>664000</v>
      </c>
      <c r="G74" s="1">
        <v>27</v>
      </c>
      <c r="H74" s="1">
        <v>11</v>
      </c>
      <c r="I74" s="1">
        <v>362</v>
      </c>
      <c r="J74" s="1">
        <f t="shared" si="10"/>
        <v>729</v>
      </c>
      <c r="K74" s="1">
        <f t="shared" si="11"/>
        <v>121</v>
      </c>
      <c r="L74" s="1">
        <f t="shared" si="12"/>
        <v>531441</v>
      </c>
      <c r="M74" s="1">
        <f t="shared" si="13"/>
        <v>9774</v>
      </c>
      <c r="N74" s="1" t="s">
        <v>97</v>
      </c>
      <c r="O74" s="3">
        <f t="shared" si="9"/>
        <v>1</v>
      </c>
      <c r="P74">
        <f t="shared" si="14"/>
        <v>-0.15199999999999392</v>
      </c>
      <c r="Q74">
        <f t="shared" si="15"/>
        <v>0.8589882807411288</v>
      </c>
      <c r="R74">
        <f t="shared" si="16"/>
        <v>0.5379270059740919</v>
      </c>
      <c r="S74" s="4">
        <f t="shared" si="17"/>
        <v>1</v>
      </c>
    </row>
    <row r="75" spans="1:19" ht="12.75">
      <c r="A75" s="1" t="s">
        <v>81</v>
      </c>
      <c r="B75" s="1">
        <v>183138</v>
      </c>
      <c r="C75" s="1">
        <v>1830</v>
      </c>
      <c r="D75" s="1">
        <v>1380</v>
      </c>
      <c r="E75" s="1">
        <v>233000</v>
      </c>
      <c r="F75" s="1">
        <v>638000</v>
      </c>
      <c r="G75" s="1">
        <v>27</v>
      </c>
      <c r="H75" s="1">
        <v>11</v>
      </c>
      <c r="I75" s="1">
        <v>362</v>
      </c>
      <c r="J75" s="1">
        <f t="shared" si="10"/>
        <v>729</v>
      </c>
      <c r="K75" s="1">
        <f t="shared" si="11"/>
        <v>121</v>
      </c>
      <c r="L75" s="1">
        <f t="shared" si="12"/>
        <v>531441</v>
      </c>
      <c r="M75" s="1">
        <f t="shared" si="13"/>
        <v>9774</v>
      </c>
      <c r="N75" s="1" t="s">
        <v>97</v>
      </c>
      <c r="O75" s="3">
        <f t="shared" si="9"/>
        <v>1</v>
      </c>
      <c r="P75">
        <f t="shared" si="14"/>
        <v>-0.15199999999999392</v>
      </c>
      <c r="Q75">
        <f t="shared" si="15"/>
        <v>0.8589882807411288</v>
      </c>
      <c r="R75">
        <f t="shared" si="16"/>
        <v>0.5379270059740919</v>
      </c>
      <c r="S75" s="4">
        <f t="shared" si="17"/>
        <v>1</v>
      </c>
    </row>
    <row r="76" spans="1:19" ht="12.75">
      <c r="A76" s="1" t="s">
        <v>82</v>
      </c>
      <c r="B76" s="1">
        <v>193167</v>
      </c>
      <c r="C76" s="1">
        <v>1930</v>
      </c>
      <c r="D76" s="1">
        <v>1670</v>
      </c>
      <c r="E76" s="1">
        <v>243000</v>
      </c>
      <c r="F76" s="1">
        <v>667000</v>
      </c>
      <c r="G76" s="1">
        <v>27</v>
      </c>
      <c r="H76" s="1">
        <v>10</v>
      </c>
      <c r="I76" s="1">
        <v>296</v>
      </c>
      <c r="J76" s="1">
        <f t="shared" si="10"/>
        <v>729</v>
      </c>
      <c r="K76" s="1">
        <f t="shared" si="11"/>
        <v>100</v>
      </c>
      <c r="L76" s="1">
        <f t="shared" si="12"/>
        <v>531441</v>
      </c>
      <c r="M76" s="1">
        <f t="shared" si="13"/>
        <v>7992</v>
      </c>
      <c r="N76" s="1" t="s">
        <v>97</v>
      </c>
      <c r="O76" s="3">
        <f t="shared" si="9"/>
        <v>1</v>
      </c>
      <c r="P76">
        <f t="shared" si="14"/>
        <v>-0.2839999999999847</v>
      </c>
      <c r="Q76">
        <f t="shared" si="15"/>
        <v>0.7527666447062077</v>
      </c>
      <c r="R76">
        <f t="shared" si="16"/>
        <v>0.570526603196295</v>
      </c>
      <c r="S76" s="4">
        <f t="shared" si="17"/>
        <v>1</v>
      </c>
    </row>
    <row r="77" spans="1:19" ht="12.75">
      <c r="A77" s="1" t="s">
        <v>83</v>
      </c>
      <c r="B77" s="1">
        <v>188155</v>
      </c>
      <c r="C77" s="1">
        <v>1880</v>
      </c>
      <c r="D77" s="1">
        <v>1550</v>
      </c>
      <c r="E77" s="1">
        <v>238000</v>
      </c>
      <c r="F77" s="1">
        <v>655000</v>
      </c>
      <c r="G77" s="1">
        <v>27</v>
      </c>
      <c r="H77" s="1">
        <v>10</v>
      </c>
      <c r="I77" s="1">
        <v>296</v>
      </c>
      <c r="J77" s="1">
        <f t="shared" si="10"/>
        <v>729</v>
      </c>
      <c r="K77" s="1">
        <f t="shared" si="11"/>
        <v>100</v>
      </c>
      <c r="L77" s="1">
        <f t="shared" si="12"/>
        <v>531441</v>
      </c>
      <c r="M77" s="1">
        <f t="shared" si="13"/>
        <v>7992</v>
      </c>
      <c r="N77" s="1" t="s">
        <v>96</v>
      </c>
      <c r="O77" s="3">
        <f t="shared" si="9"/>
        <v>0</v>
      </c>
      <c r="P77">
        <f t="shared" si="14"/>
        <v>-0.2839999999999847</v>
      </c>
      <c r="Q77">
        <f t="shared" si="15"/>
        <v>0.7527666447062077</v>
      </c>
      <c r="R77">
        <f t="shared" si="16"/>
        <v>0.570526603196295</v>
      </c>
      <c r="S77" s="4">
        <f t="shared" si="17"/>
        <v>1</v>
      </c>
    </row>
    <row r="78" spans="1:19" ht="12.75">
      <c r="A78" s="1" t="s">
        <v>84</v>
      </c>
      <c r="B78" s="1">
        <v>192183</v>
      </c>
      <c r="C78" s="1">
        <v>1920</v>
      </c>
      <c r="D78" s="1">
        <v>1830</v>
      </c>
      <c r="E78" s="1">
        <v>242000</v>
      </c>
      <c r="F78" s="1">
        <v>683000</v>
      </c>
      <c r="G78" s="1">
        <v>28</v>
      </c>
      <c r="H78" s="1">
        <v>11</v>
      </c>
      <c r="I78" s="1">
        <v>296</v>
      </c>
      <c r="J78" s="1">
        <f t="shared" si="10"/>
        <v>784</v>
      </c>
      <c r="K78" s="1">
        <f t="shared" si="11"/>
        <v>121</v>
      </c>
      <c r="L78" s="1">
        <f t="shared" si="12"/>
        <v>614656</v>
      </c>
      <c r="M78" s="1">
        <f t="shared" si="13"/>
        <v>8288</v>
      </c>
      <c r="N78" s="1" t="s">
        <v>97</v>
      </c>
      <c r="O78" s="3">
        <f t="shared" si="9"/>
        <v>1</v>
      </c>
      <c r="P78">
        <f t="shared" si="14"/>
        <v>0.48500000000001364</v>
      </c>
      <c r="Q78">
        <f t="shared" si="15"/>
        <v>1.6241750088442515</v>
      </c>
      <c r="R78">
        <f t="shared" si="16"/>
        <v>0.3810721451998064</v>
      </c>
      <c r="S78" s="4">
        <f t="shared" si="17"/>
        <v>0</v>
      </c>
    </row>
    <row r="79" spans="1:19" ht="12.75">
      <c r="A79" s="1" t="s">
        <v>85</v>
      </c>
      <c r="B79" s="1">
        <v>196183</v>
      </c>
      <c r="C79" s="1">
        <v>1960</v>
      </c>
      <c r="D79" s="1">
        <v>1830</v>
      </c>
      <c r="E79" s="1">
        <v>246000</v>
      </c>
      <c r="F79" s="1">
        <v>683000</v>
      </c>
      <c r="G79" s="1">
        <v>28</v>
      </c>
      <c r="H79" s="1">
        <v>11</v>
      </c>
      <c r="I79" s="1">
        <v>229</v>
      </c>
      <c r="J79" s="1">
        <f t="shared" si="10"/>
        <v>784</v>
      </c>
      <c r="K79" s="1">
        <f t="shared" si="11"/>
        <v>121</v>
      </c>
      <c r="L79" s="1">
        <f t="shared" si="12"/>
        <v>614656</v>
      </c>
      <c r="M79" s="1">
        <f t="shared" si="13"/>
        <v>6412</v>
      </c>
      <c r="N79" s="1" t="s">
        <v>97</v>
      </c>
      <c r="O79" s="3">
        <f t="shared" si="9"/>
        <v>1</v>
      </c>
      <c r="P79">
        <f t="shared" si="14"/>
        <v>0.686000000000007</v>
      </c>
      <c r="Q79">
        <f t="shared" si="15"/>
        <v>1.9857565995893403</v>
      </c>
      <c r="R79">
        <f t="shared" si="16"/>
        <v>0.33492348309220504</v>
      </c>
      <c r="S79" s="4">
        <f t="shared" si="17"/>
        <v>0</v>
      </c>
    </row>
    <row r="80" spans="1:19" ht="12.75">
      <c r="A80" s="1" t="s">
        <v>86</v>
      </c>
      <c r="B80" s="1">
        <v>104068</v>
      </c>
      <c r="C80" s="1">
        <v>1040</v>
      </c>
      <c r="D80" s="1">
        <v>680</v>
      </c>
      <c r="E80" s="1">
        <v>154000</v>
      </c>
      <c r="F80" s="1">
        <v>568000</v>
      </c>
      <c r="G80" s="1">
        <v>25</v>
      </c>
      <c r="H80" s="1">
        <v>11</v>
      </c>
      <c r="I80" s="1">
        <v>167</v>
      </c>
      <c r="J80" s="1">
        <f t="shared" si="10"/>
        <v>625</v>
      </c>
      <c r="K80" s="1">
        <f t="shared" si="11"/>
        <v>121</v>
      </c>
      <c r="L80" s="1">
        <f t="shared" si="12"/>
        <v>390625</v>
      </c>
      <c r="M80" s="1">
        <f t="shared" si="13"/>
        <v>4175</v>
      </c>
      <c r="N80" s="1" t="s">
        <v>97</v>
      </c>
      <c r="O80" s="3">
        <f t="shared" si="9"/>
        <v>1</v>
      </c>
      <c r="P80">
        <f t="shared" si="14"/>
        <v>-3.369999999999994</v>
      </c>
      <c r="Q80">
        <f t="shared" si="15"/>
        <v>0.034389637343472924</v>
      </c>
      <c r="R80">
        <f t="shared" si="16"/>
        <v>0.9667536911605257</v>
      </c>
      <c r="S80" s="4">
        <f t="shared" si="17"/>
        <v>1</v>
      </c>
    </row>
    <row r="81" spans="1:19" ht="12.75">
      <c r="A81" s="1" t="s">
        <v>87</v>
      </c>
      <c r="B81" s="1">
        <v>128023</v>
      </c>
      <c r="C81" s="1">
        <v>1280</v>
      </c>
      <c r="D81" s="1">
        <v>230</v>
      </c>
      <c r="E81" s="1">
        <v>178000</v>
      </c>
      <c r="F81" s="1">
        <v>523000</v>
      </c>
      <c r="G81" s="1">
        <v>25</v>
      </c>
      <c r="H81" s="1">
        <v>9</v>
      </c>
      <c r="I81" s="1">
        <v>111</v>
      </c>
      <c r="J81" s="1">
        <f t="shared" si="10"/>
        <v>625</v>
      </c>
      <c r="K81" s="1">
        <f t="shared" si="11"/>
        <v>81</v>
      </c>
      <c r="L81" s="1">
        <f t="shared" si="12"/>
        <v>390625</v>
      </c>
      <c r="M81" s="1">
        <f t="shared" si="13"/>
        <v>2775</v>
      </c>
      <c r="N81" s="1" t="s">
        <v>97</v>
      </c>
      <c r="O81" s="3">
        <f t="shared" si="9"/>
        <v>1</v>
      </c>
      <c r="P81">
        <f t="shared" si="14"/>
        <v>-4.0419999999999945</v>
      </c>
      <c r="Q81">
        <f t="shared" si="15"/>
        <v>0.017562312642285506</v>
      </c>
      <c r="R81">
        <f t="shared" si="16"/>
        <v>0.9827407988443658</v>
      </c>
      <c r="S81" s="4">
        <f t="shared" si="17"/>
        <v>1</v>
      </c>
    </row>
    <row r="82" spans="1:19" ht="12.75">
      <c r="A82" s="1" t="s">
        <v>88</v>
      </c>
      <c r="B82" s="1">
        <v>123050</v>
      </c>
      <c r="C82" s="1">
        <v>1230</v>
      </c>
      <c r="D82" s="1">
        <v>500</v>
      </c>
      <c r="E82" s="1">
        <v>173000</v>
      </c>
      <c r="F82" s="1">
        <v>550000</v>
      </c>
      <c r="G82" s="1">
        <v>26</v>
      </c>
      <c r="H82" s="1">
        <v>11</v>
      </c>
      <c r="I82" s="1">
        <v>111</v>
      </c>
      <c r="J82" s="1">
        <f t="shared" si="10"/>
        <v>676</v>
      </c>
      <c r="K82" s="1">
        <f t="shared" si="11"/>
        <v>121</v>
      </c>
      <c r="L82" s="1">
        <f t="shared" si="12"/>
        <v>456976</v>
      </c>
      <c r="M82" s="1">
        <f t="shared" si="13"/>
        <v>2886</v>
      </c>
      <c r="N82" s="1" t="s">
        <v>97</v>
      </c>
      <c r="O82" s="3">
        <f t="shared" si="9"/>
        <v>1</v>
      </c>
      <c r="P82">
        <f t="shared" si="14"/>
        <v>-2.347999999999992</v>
      </c>
      <c r="Q82">
        <f t="shared" si="15"/>
        <v>0.09556009140552842</v>
      </c>
      <c r="R82">
        <f t="shared" si="16"/>
        <v>0.9127751255680268</v>
      </c>
      <c r="S82" s="4">
        <f t="shared" si="17"/>
        <v>1</v>
      </c>
    </row>
    <row r="83" spans="1:19" ht="12.75">
      <c r="A83" s="1" t="s">
        <v>89</v>
      </c>
      <c r="B83" s="1">
        <v>12500393</v>
      </c>
      <c r="C83" s="1">
        <v>1250</v>
      </c>
      <c r="D83" s="1">
        <v>393</v>
      </c>
      <c r="E83" s="1">
        <v>175000</v>
      </c>
      <c r="F83" s="1">
        <v>539300</v>
      </c>
      <c r="G83" s="1">
        <v>25</v>
      </c>
      <c r="H83" s="1">
        <v>11</v>
      </c>
      <c r="I83" s="1">
        <v>111</v>
      </c>
      <c r="J83" s="1">
        <f t="shared" si="10"/>
        <v>625</v>
      </c>
      <c r="K83" s="1">
        <f t="shared" si="11"/>
        <v>121</v>
      </c>
      <c r="L83" s="1">
        <f t="shared" si="12"/>
        <v>390625</v>
      </c>
      <c r="M83" s="1">
        <f t="shared" si="13"/>
        <v>2775</v>
      </c>
      <c r="N83" s="1" t="s">
        <v>97</v>
      </c>
      <c r="O83" s="3">
        <f t="shared" si="9"/>
        <v>1</v>
      </c>
      <c r="P83">
        <f t="shared" si="14"/>
        <v>-4.0419999999999945</v>
      </c>
      <c r="Q83">
        <f t="shared" si="15"/>
        <v>0.017562312642285506</v>
      </c>
      <c r="R83">
        <f t="shared" si="16"/>
        <v>0.9827407988443658</v>
      </c>
      <c r="S83" s="4">
        <f t="shared" si="17"/>
        <v>1</v>
      </c>
    </row>
    <row r="84" spans="1:19" ht="12.75">
      <c r="A84" s="1" t="s">
        <v>90</v>
      </c>
      <c r="B84" s="1">
        <v>112036</v>
      </c>
      <c r="C84" s="1">
        <v>1120</v>
      </c>
      <c r="D84" s="1">
        <v>360</v>
      </c>
      <c r="E84" s="1">
        <v>162000</v>
      </c>
      <c r="F84" s="1">
        <v>536000</v>
      </c>
      <c r="G84" s="1">
        <v>25</v>
      </c>
      <c r="H84" s="1">
        <v>11</v>
      </c>
      <c r="I84" s="1">
        <v>111</v>
      </c>
      <c r="J84" s="1">
        <f t="shared" si="10"/>
        <v>625</v>
      </c>
      <c r="K84" s="1">
        <f t="shared" si="11"/>
        <v>121</v>
      </c>
      <c r="L84" s="1">
        <f t="shared" si="12"/>
        <v>390625</v>
      </c>
      <c r="M84" s="1">
        <f t="shared" si="13"/>
        <v>2775</v>
      </c>
      <c r="N84" s="1" t="s">
        <v>97</v>
      </c>
      <c r="O84" s="3">
        <f t="shared" si="9"/>
        <v>1</v>
      </c>
      <c r="P84">
        <f t="shared" si="14"/>
        <v>-4.0419999999999945</v>
      </c>
      <c r="Q84">
        <f t="shared" si="15"/>
        <v>0.017562312642285506</v>
      </c>
      <c r="R84">
        <f t="shared" si="16"/>
        <v>0.9827407988443658</v>
      </c>
      <c r="S84" s="4">
        <f t="shared" si="17"/>
        <v>1</v>
      </c>
    </row>
    <row r="85" spans="1:19" ht="12.75">
      <c r="A85" s="1" t="s">
        <v>91</v>
      </c>
      <c r="B85" s="1">
        <v>186097</v>
      </c>
      <c r="C85" s="1">
        <v>1860</v>
      </c>
      <c r="D85" s="1">
        <v>970</v>
      </c>
      <c r="E85" s="1">
        <v>236000</v>
      </c>
      <c r="F85" s="1">
        <v>597000</v>
      </c>
      <c r="G85" s="1">
        <v>29</v>
      </c>
      <c r="H85" s="1">
        <v>12</v>
      </c>
      <c r="I85" s="1">
        <v>111</v>
      </c>
      <c r="J85" s="1">
        <f t="shared" si="10"/>
        <v>841</v>
      </c>
      <c r="K85" s="1">
        <f t="shared" si="11"/>
        <v>144</v>
      </c>
      <c r="L85" s="1">
        <f t="shared" si="12"/>
        <v>707281</v>
      </c>
      <c r="M85" s="1">
        <f t="shared" si="13"/>
        <v>3219</v>
      </c>
      <c r="N85" s="1" t="s">
        <v>96</v>
      </c>
      <c r="O85" s="3">
        <f t="shared" si="9"/>
        <v>0</v>
      </c>
      <c r="P85">
        <f t="shared" si="14"/>
        <v>2.734000000000009</v>
      </c>
      <c r="Q85">
        <f t="shared" si="15"/>
        <v>15.394341394797596</v>
      </c>
      <c r="R85">
        <f t="shared" si="16"/>
        <v>0.06099665585330127</v>
      </c>
      <c r="S85" s="4">
        <f t="shared" si="17"/>
        <v>0</v>
      </c>
    </row>
    <row r="86" spans="1:19" ht="12.75">
      <c r="A86" s="1" t="s">
        <v>92</v>
      </c>
      <c r="B86" s="1">
        <v>193127</v>
      </c>
      <c r="C86" s="1">
        <v>1930</v>
      </c>
      <c r="D86" s="1">
        <v>1270</v>
      </c>
      <c r="E86" s="1">
        <v>243000</v>
      </c>
      <c r="F86" s="1">
        <v>627000</v>
      </c>
      <c r="G86" s="1">
        <v>31</v>
      </c>
      <c r="H86" s="1">
        <v>13</v>
      </c>
      <c r="I86" s="1">
        <v>111</v>
      </c>
      <c r="J86" s="1">
        <f t="shared" si="10"/>
        <v>961</v>
      </c>
      <c r="K86" s="1">
        <f t="shared" si="11"/>
        <v>169</v>
      </c>
      <c r="L86" s="1">
        <f t="shared" si="12"/>
        <v>923521</v>
      </c>
      <c r="M86" s="1">
        <f t="shared" si="13"/>
        <v>3441</v>
      </c>
      <c r="N86" s="1" t="s">
        <v>96</v>
      </c>
      <c r="O86" s="3">
        <f t="shared" si="9"/>
        <v>0</v>
      </c>
      <c r="P86">
        <f t="shared" si="14"/>
        <v>6.1220000000000105</v>
      </c>
      <c r="Q86">
        <f t="shared" si="15"/>
        <v>455.7753342247074</v>
      </c>
      <c r="R86">
        <f t="shared" si="16"/>
        <v>0.002189260069607999</v>
      </c>
      <c r="S86" s="4">
        <f t="shared" si="17"/>
        <v>0</v>
      </c>
    </row>
    <row r="87" spans="1:19" ht="12.75">
      <c r="A87" s="1" t="s">
        <v>93</v>
      </c>
      <c r="B87" s="1">
        <v>18541107</v>
      </c>
      <c r="C87" s="1">
        <v>1854</v>
      </c>
      <c r="D87" s="1">
        <v>1107</v>
      </c>
      <c r="E87" s="1">
        <v>235400</v>
      </c>
      <c r="F87" s="1">
        <v>610700</v>
      </c>
      <c r="G87" s="1">
        <v>30</v>
      </c>
      <c r="H87" s="1">
        <v>13</v>
      </c>
      <c r="I87" s="1">
        <v>111</v>
      </c>
      <c r="J87" s="1">
        <f t="shared" si="10"/>
        <v>900</v>
      </c>
      <c r="K87" s="1">
        <f t="shared" si="11"/>
        <v>169</v>
      </c>
      <c r="L87" s="1">
        <f t="shared" si="12"/>
        <v>810000</v>
      </c>
      <c r="M87" s="1">
        <f t="shared" si="13"/>
        <v>3330</v>
      </c>
      <c r="N87" s="1" t="s">
        <v>96</v>
      </c>
      <c r="O87" s="3">
        <f t="shared" si="9"/>
        <v>0</v>
      </c>
      <c r="P87">
        <f t="shared" si="14"/>
        <v>4.428000000000004</v>
      </c>
      <c r="Q87">
        <f t="shared" si="15"/>
        <v>83.76372182742986</v>
      </c>
      <c r="R87">
        <f t="shared" si="16"/>
        <v>0.011797499902563223</v>
      </c>
      <c r="S87" s="4">
        <f t="shared" si="17"/>
        <v>0</v>
      </c>
    </row>
    <row r="88" spans="1:19" ht="12.75">
      <c r="A88" s="1" t="s">
        <v>94</v>
      </c>
      <c r="B88" s="1">
        <v>187055</v>
      </c>
      <c r="C88" s="1">
        <v>1870</v>
      </c>
      <c r="D88" s="1">
        <v>550</v>
      </c>
      <c r="E88" s="1">
        <v>237000</v>
      </c>
      <c r="F88" s="1">
        <v>555000</v>
      </c>
      <c r="G88" s="1">
        <v>32</v>
      </c>
      <c r="H88" s="1">
        <v>13</v>
      </c>
      <c r="I88" s="1">
        <v>60</v>
      </c>
      <c r="J88" s="1">
        <f t="shared" si="10"/>
        <v>1024</v>
      </c>
      <c r="K88" s="1">
        <f t="shared" si="11"/>
        <v>169</v>
      </c>
      <c r="L88" s="1">
        <f t="shared" si="12"/>
        <v>1048576</v>
      </c>
      <c r="M88" s="1">
        <f t="shared" si="13"/>
        <v>1920</v>
      </c>
      <c r="N88" s="1" t="s">
        <v>96</v>
      </c>
      <c r="O88" s="3">
        <f t="shared" si="9"/>
        <v>0</v>
      </c>
      <c r="P88">
        <f t="shared" si="14"/>
        <v>8.989000000000006</v>
      </c>
      <c r="Q88">
        <f t="shared" si="15"/>
        <v>8014.438448347968</v>
      </c>
      <c r="R88">
        <f t="shared" si="16"/>
        <v>0.0001247592388668528</v>
      </c>
      <c r="S88" s="4">
        <f t="shared" si="17"/>
        <v>0</v>
      </c>
    </row>
    <row r="89" spans="1:19" ht="12.75">
      <c r="A89" s="1" t="s">
        <v>95</v>
      </c>
      <c r="B89" s="1">
        <v>18400548</v>
      </c>
      <c r="C89" s="1">
        <v>1840</v>
      </c>
      <c r="D89" s="1">
        <v>548</v>
      </c>
      <c r="E89" s="1">
        <v>234000</v>
      </c>
      <c r="F89" s="1">
        <v>554800</v>
      </c>
      <c r="G89" s="1">
        <v>32</v>
      </c>
      <c r="H89" s="1">
        <v>14</v>
      </c>
      <c r="I89" s="1">
        <v>60</v>
      </c>
      <c r="J89" s="1">
        <f t="shared" si="10"/>
        <v>1024</v>
      </c>
      <c r="K89" s="1">
        <f t="shared" si="11"/>
        <v>196</v>
      </c>
      <c r="L89" s="1">
        <f t="shared" si="12"/>
        <v>1048576</v>
      </c>
      <c r="M89" s="1">
        <f t="shared" si="13"/>
        <v>1920</v>
      </c>
      <c r="N89" s="1" t="s">
        <v>96</v>
      </c>
      <c r="O89" s="3">
        <f t="shared" si="9"/>
        <v>0</v>
      </c>
      <c r="P89">
        <f t="shared" si="14"/>
        <v>8.989000000000006</v>
      </c>
      <c r="Q89">
        <f t="shared" si="15"/>
        <v>8014.438448347968</v>
      </c>
      <c r="R89">
        <f t="shared" si="16"/>
        <v>0.0001247592388668528</v>
      </c>
      <c r="S89" s="4">
        <f t="shared" si="17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2007-02-05T15:03:30Z</dcterms:created>
  <dcterms:modified xsi:type="dcterms:W3CDTF">2007-03-06T14:17:37Z</dcterms:modified>
  <cp:category/>
  <cp:version/>
  <cp:contentType/>
  <cp:contentStatus/>
</cp:coreProperties>
</file>